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600" windowHeight="8895" activeTab="2"/>
  </bookViews>
  <sheets>
    <sheet name="List1" sheetId="1" r:id="rId1"/>
    <sheet name="List2" sheetId="2" r:id="rId2"/>
    <sheet name="List3" sheetId="3" r:id="rId3"/>
  </sheets>
  <definedNames>
    <definedName name="_xlnm.Print_Area" localSheetId="0">'List1'!#REF!</definedName>
    <definedName name="_xlnm.Print_Area" localSheetId="1">'List2'!#REF!</definedName>
  </definedNames>
  <calcPr fullCalcOnLoad="1"/>
</workbook>
</file>

<file path=xl/sharedStrings.xml><?xml version="1.0" encoding="utf-8"?>
<sst xmlns="http://schemas.openxmlformats.org/spreadsheetml/2006/main" count="87" uniqueCount="69">
  <si>
    <t>Rashodi za nabavu nefinancijske imovine</t>
  </si>
  <si>
    <t>Građevinski objekti</t>
  </si>
  <si>
    <t>UKUPNO AKTIVNOST:</t>
  </si>
  <si>
    <t>Izgradnja reciklažnog dvorišta</t>
  </si>
  <si>
    <t>Marko Sladaković</t>
  </si>
  <si>
    <t>Predsjednik</t>
  </si>
  <si>
    <t>A100901</t>
  </si>
  <si>
    <t>T100122</t>
  </si>
  <si>
    <t>K100181</t>
  </si>
  <si>
    <t>K100201</t>
  </si>
  <si>
    <t>Izgradnja vodovoda - Reljići</t>
  </si>
  <si>
    <t>za razdoblje 2015.-2017.godina</t>
  </si>
  <si>
    <t>PROGRAM</t>
  </si>
  <si>
    <t>Ciljevi 
programa</t>
  </si>
  <si>
    <t>Plan
2015.</t>
  </si>
  <si>
    <t>MRRFEU</t>
  </si>
  <si>
    <t>Rashod.za nabavu neproizvedene dugotrajne
 imovine</t>
  </si>
  <si>
    <t>Izvedba nogostupa.</t>
  </si>
  <si>
    <t>Izvedba nogostupa</t>
  </si>
  <si>
    <t>Obnova i prenamjena starih kamenih zgrada za poslovne svrhe sa uređenjem trga P.Preradovića i Trga sv.Nikole .</t>
  </si>
  <si>
    <t>Izgradnja  prometnica u Novom naselju
"Kistanje 1".</t>
  </si>
  <si>
    <t>Dovršetak izgradnje
prometnica u novom naselju "Kistanje 1" II.-faza,
preostali dio-asfaltiranje kolovoza i izvedba nogostupa.</t>
  </si>
  <si>
    <t>Cesta-Ulica Hrvatskih branitelja
 (nogostup)</t>
  </si>
  <si>
    <t>Uređenje Centra za posjetitelje
 NP.Krka</t>
  </si>
  <si>
    <t>Sanacija i modernizacija nerazavrstanih cesta .</t>
  </si>
  <si>
    <t>Sanirati i modernizirati seoske nerazvrstane ceste prema odgovarajućoj planskoj dokumentaciji.</t>
  </si>
  <si>
    <t>Izgradnja Ruralnog poduzetničkog centra/inkubatora"Krka",Kistanje</t>
  </si>
  <si>
    <t>Modernizirati postojeći 
IMHOF taložnik u pročistač otpadnih voda za 2000 ES</t>
  </si>
  <si>
    <t>Fekalna kanalizacija -
 ul.dr. F.Tuđmana</t>
  </si>
  <si>
    <t>Cesta-Ulica Nikole Tesle 
(nogostup)</t>
  </si>
  <si>
    <t>Izvedba fekalne  kanalizacije .</t>
  </si>
  <si>
    <t>Izvedba mjesnog vodovoda 
za zaseok Reljići.</t>
  </si>
  <si>
    <t>Izgradnja građevine  poslovne namjene.</t>
  </si>
  <si>
    <t>Izgradnja pročistača otpadnih 
voda</t>
  </si>
  <si>
    <t>Građevinski radovi 
na uređenju lokve Lalića</t>
  </si>
  <si>
    <t>Prenamjena postojećeg 
dijela zgrade i dvorišta 
za autokamp odmorište</t>
  </si>
  <si>
    <t>Prenamjena dijela postojeće zgrade u vlasništvu Općine Kistanje-bivša Općinska uprava i dvorišta ispred te zgrade u ul.dr.F.Tuđmana 101,Kistanje.</t>
  </si>
  <si>
    <t>Općinsko vijeće Općine Kistanje</t>
  </si>
  <si>
    <t>Na temelju članka 39. Zakona o proračunu ("Narodne novine",broj 87/08,136/12,15/15) i članka 32. Statuta Općine Kistanje ("Službeni vjesnik Šibensko-kninske županije" br.8/09,15/10,4/13),Općinsko vijeće</t>
  </si>
  <si>
    <t>I.Izmjene i dopune Plana razvojnih programa Općine Kistanje</t>
  </si>
  <si>
    <t>I.Izmjene i dopune 2015.</t>
  </si>
  <si>
    <t>URBROJ:2182/16-01-15-1</t>
  </si>
  <si>
    <t>Ciljana vrijednost 2015.</t>
  </si>
  <si>
    <t xml:space="preserve">Pokazatelj rezultata </t>
  </si>
  <si>
    <t>Nastavak 
aktivnosti</t>
  </si>
  <si>
    <t>317,25%
L=3.462 m</t>
  </si>
  <si>
    <t>N.P.KRKA</t>
  </si>
  <si>
    <t>OPĆINA KISTANJE</t>
  </si>
  <si>
    <t xml:space="preserve">
70%
L=592,27m 
kolovoza
i s nogostupima
na obje strane 
ulice</t>
  </si>
  <si>
    <t>100%
Završetak
aktivnosti</t>
  </si>
  <si>
    <t xml:space="preserve">114%
L=602m </t>
  </si>
  <si>
    <t>Sanacija precrpnice fekalne kanalizacije u novom naselju "Kistanje 1",Kistanje</t>
  </si>
  <si>
    <t xml:space="preserve">Nabava dvije pumpe,automatike  i drugog materijala radi zamjene starih i neispravnih pumpi u precrpnici fekalne kanalizacije. </t>
  </si>
  <si>
    <t xml:space="preserve">
100%
=2 pumpe +
ventili,vodilice,
automatika,građevinski radovi itd. </t>
  </si>
  <si>
    <t>Izvori financiranja</t>
  </si>
  <si>
    <t xml:space="preserve">Državni 
ured za obnovu i stambeno zbrinjavanje </t>
  </si>
  <si>
    <t xml:space="preserve">Prve izmjene i dopune Plan razvojnih programa za 2015.g. sastavni su dio I.izmjena i dopuna proračuna Općine Kistanje za 2015.godinu , a stupaju na snagu prvog dana </t>
  </si>
  <si>
    <t>nakon objave u "Službenom vjesniku Šibensko-kninske županije".</t>
  </si>
  <si>
    <t>Sanacija zida ograde lokve Lalića.</t>
  </si>
  <si>
    <t>Projektna dokumentacija vodovoda od Ul.N.Tesle do Manastira Krke</t>
  </si>
  <si>
    <t>Na dijelu lokacije uz postojeće odlagalište komunalnog otpada I.kategorije "Macure" izvesti reciklažno dvorište.
-izrada idejnog projekta/ promjene lokacije reciklažnog dvorišta  na odgovarajuću lokaciju.</t>
  </si>
  <si>
    <t>Izrada projektne dokumentacije</t>
  </si>
  <si>
    <t>Aktivnost
Projekt</t>
  </si>
  <si>
    <t>Završetak
aktivnosti
100%</t>
  </si>
  <si>
    <t>ŠIBENSKO-KNINSKA ŽUPANIJA</t>
  </si>
  <si>
    <t>Ukupna vrijednost (10+11+12+13+14)</t>
  </si>
  <si>
    <t>Kistanje,14.prosinca 2015.</t>
  </si>
  <si>
    <t>Općine Kistanje ,na 16.sjednici održanoj 14.prosinca 2015.godine, donosi</t>
  </si>
  <si>
    <t>KLASA:400-06/15-01/6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</si>
</sst>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_-* #,##0.0000\ _k_n_-;\-* #,##0.0000\ _k_n_-;_-* &quot;-&quot;??\ _k_n_-;_-@_-"/>
    <numFmt numFmtId="171" formatCode="_-* #,##0.00000\ _k_n_-;\-* #,##0.00000\ _k_n_-;_-* &quot;-&quot;??\ _k_n_-;_-@_-"/>
    <numFmt numFmtId="172" formatCode="0.0%"/>
    <numFmt numFmtId="173" formatCode="#,##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 wrapText="1"/>
      <protection locked="0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0" fillId="7" borderId="0" xfId="0" applyFill="1" applyAlignment="1">
      <alignment/>
    </xf>
    <xf numFmtId="3" fontId="0" fillId="0" borderId="0" xfId="0" applyNumberFormat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wrapText="1"/>
    </xf>
    <xf numFmtId="3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6" fillId="0" borderId="13" xfId="0" applyFont="1" applyBorder="1" applyAlignment="1">
      <alignment/>
    </xf>
    <xf numFmtId="3" fontId="26" fillId="0" borderId="13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26" fillId="0" borderId="12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0" fillId="25" borderId="0" xfId="0" applyFill="1" applyAlignment="1">
      <alignment/>
    </xf>
    <xf numFmtId="0" fontId="0" fillId="6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28" fillId="24" borderId="0" xfId="0" applyFont="1" applyFill="1" applyAlignment="1">
      <alignment/>
    </xf>
    <xf numFmtId="3" fontId="28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26" fillId="25" borderId="10" xfId="0" applyFont="1" applyFill="1" applyBorder="1" applyAlignment="1">
      <alignment wrapText="1"/>
    </xf>
    <xf numFmtId="0" fontId="26" fillId="6" borderId="10" xfId="0" applyFont="1" applyFill="1" applyBorder="1" applyAlignment="1">
      <alignment wrapText="1"/>
    </xf>
    <xf numFmtId="0" fontId="26" fillId="7" borderId="10" xfId="0" applyFont="1" applyFill="1" applyBorder="1" applyAlignment="1">
      <alignment wrapText="1"/>
    </xf>
    <xf numFmtId="0" fontId="0" fillId="24" borderId="12" xfId="0" applyFont="1" applyFill="1" applyBorder="1" applyAlignment="1">
      <alignment horizontal="center" wrapText="1"/>
    </xf>
    <xf numFmtId="0" fontId="0" fillId="24" borderId="14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wrapText="1"/>
    </xf>
    <xf numFmtId="0" fontId="0" fillId="24" borderId="0" xfId="0" applyFont="1" applyFill="1" applyAlignment="1">
      <alignment horizontal="center"/>
    </xf>
    <xf numFmtId="3" fontId="26" fillId="0" borderId="10" xfId="0" applyNumberFormat="1" applyFont="1" applyBorder="1" applyAlignment="1">
      <alignment wrapText="1"/>
    </xf>
    <xf numFmtId="0" fontId="26" fillId="5" borderId="10" xfId="0" applyFont="1" applyFill="1" applyBorder="1" applyAlignment="1">
      <alignment wrapText="1"/>
    </xf>
    <xf numFmtId="0" fontId="26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6" fillId="0" borderId="13" xfId="0" applyNumberFormat="1" applyFont="1" applyBorder="1" applyAlignment="1">
      <alignment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4" fontId="25" fillId="25" borderId="10" xfId="0" applyNumberFormat="1" applyFont="1" applyFill="1" applyBorder="1" applyAlignment="1">
      <alignment/>
    </xf>
    <xf numFmtId="4" fontId="25" fillId="26" borderId="10" xfId="0" applyNumberFormat="1" applyFont="1" applyFill="1" applyBorder="1" applyAlignment="1">
      <alignment/>
    </xf>
    <xf numFmtId="4" fontId="25" fillId="7" borderId="10" xfId="0" applyNumberFormat="1" applyFont="1" applyFill="1" applyBorder="1" applyAlignment="1">
      <alignment/>
    </xf>
    <xf numFmtId="4" fontId="25" fillId="5" borderId="10" xfId="0" applyNumberFormat="1" applyFont="1" applyFill="1" applyBorder="1" applyAlignment="1">
      <alignment/>
    </xf>
    <xf numFmtId="4" fontId="26" fillId="0" borderId="10" xfId="0" applyNumberFormat="1" applyFont="1" applyBorder="1" applyAlignment="1">
      <alignment/>
    </xf>
    <xf numFmtId="4" fontId="26" fillId="25" borderId="10" xfId="0" applyNumberFormat="1" applyFont="1" applyFill="1" applyBorder="1" applyAlignment="1">
      <alignment/>
    </xf>
    <xf numFmtId="4" fontId="26" fillId="6" borderId="10" xfId="0" applyNumberFormat="1" applyFont="1" applyFill="1" applyBorder="1" applyAlignment="1">
      <alignment/>
    </xf>
    <xf numFmtId="4" fontId="26" fillId="7" borderId="10" xfId="0" applyNumberFormat="1" applyFont="1" applyFill="1" applyBorder="1" applyAlignment="1">
      <alignment/>
    </xf>
    <xf numFmtId="4" fontId="26" fillId="5" borderId="10" xfId="0" applyNumberFormat="1" applyFont="1" applyFill="1" applyBorder="1" applyAlignment="1">
      <alignment/>
    </xf>
    <xf numFmtId="4" fontId="26" fillId="0" borderId="13" xfId="0" applyNumberFormat="1" applyFont="1" applyBorder="1" applyAlignment="1">
      <alignment/>
    </xf>
    <xf numFmtId="4" fontId="26" fillId="25" borderId="13" xfId="0" applyNumberFormat="1" applyFont="1" applyFill="1" applyBorder="1" applyAlignment="1">
      <alignment/>
    </xf>
    <xf numFmtId="4" fontId="26" fillId="6" borderId="13" xfId="0" applyNumberFormat="1" applyFont="1" applyFill="1" applyBorder="1" applyAlignment="1">
      <alignment/>
    </xf>
    <xf numFmtId="4" fontId="26" fillId="7" borderId="13" xfId="0" applyNumberFormat="1" applyFont="1" applyFill="1" applyBorder="1" applyAlignment="1">
      <alignment/>
    </xf>
    <xf numFmtId="4" fontId="25" fillId="6" borderId="10" xfId="0" applyNumberFormat="1" applyFont="1" applyFill="1" applyBorder="1" applyAlignment="1">
      <alignment/>
    </xf>
    <xf numFmtId="4" fontId="22" fillId="0" borderId="12" xfId="0" applyNumberFormat="1" applyFont="1" applyBorder="1" applyAlignment="1">
      <alignment wrapText="1"/>
    </xf>
    <xf numFmtId="4" fontId="26" fillId="0" borderId="12" xfId="0" applyNumberFormat="1" applyFont="1" applyBorder="1" applyAlignment="1">
      <alignment wrapText="1"/>
    </xf>
    <xf numFmtId="4" fontId="26" fillId="0" borderId="12" xfId="0" applyNumberFormat="1" applyFont="1" applyBorder="1" applyAlignment="1">
      <alignment wrapText="1"/>
    </xf>
    <xf numFmtId="4" fontId="26" fillId="0" borderId="15" xfId="0" applyNumberFormat="1" applyFont="1" applyBorder="1" applyAlignment="1">
      <alignment wrapText="1"/>
    </xf>
    <xf numFmtId="4" fontId="26" fillId="0" borderId="15" xfId="0" applyNumberFormat="1" applyFont="1" applyBorder="1" applyAlignment="1">
      <alignment wrapText="1"/>
    </xf>
    <xf numFmtId="10" fontId="22" fillId="0" borderId="10" xfId="51" applyNumberFormat="1" applyFont="1" applyBorder="1" applyAlignment="1">
      <alignment/>
    </xf>
    <xf numFmtId="4" fontId="26" fillId="0" borderId="10" xfId="51" applyNumberFormat="1" applyFont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4" fontId="26" fillId="0" borderId="13" xfId="0" applyNumberFormat="1" applyFont="1" applyBorder="1" applyAlignment="1">
      <alignment wrapText="1"/>
    </xf>
    <xf numFmtId="4" fontId="25" fillId="0" borderId="10" xfId="0" applyNumberFormat="1" applyFont="1" applyBorder="1" applyAlignment="1">
      <alignment wrapText="1"/>
    </xf>
    <xf numFmtId="4" fontId="26" fillId="0" borderId="12" xfId="51" applyNumberFormat="1" applyFont="1" applyBorder="1" applyAlignment="1">
      <alignment horizontal="left" wrapText="1"/>
    </xf>
    <xf numFmtId="0" fontId="26" fillId="3" borderId="10" xfId="0" applyFont="1" applyFill="1" applyBorder="1" applyAlignment="1">
      <alignment wrapText="1"/>
    </xf>
    <xf numFmtId="4" fontId="25" fillId="3" borderId="10" xfId="0" applyNumberFormat="1" applyFont="1" applyFill="1" applyBorder="1" applyAlignment="1">
      <alignment/>
    </xf>
    <xf numFmtId="4" fontId="26" fillId="3" borderId="10" xfId="0" applyNumberFormat="1" applyFont="1" applyFill="1" applyBorder="1" applyAlignment="1">
      <alignment/>
    </xf>
    <xf numFmtId="4" fontId="26" fillId="3" borderId="13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22" fillId="0" borderId="12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6" fillId="0" borderId="12" xfId="0" applyFont="1" applyBorder="1" applyAlignment="1">
      <alignment horizontal="left" wrapText="1"/>
    </xf>
    <xf numFmtId="0" fontId="26" fillId="0" borderId="14" xfId="0" applyFont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6" fillId="0" borderId="12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12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left" wrapText="1"/>
    </xf>
    <xf numFmtId="0" fontId="22" fillId="0" borderId="14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6" fillId="0" borderId="14" xfId="0" applyFont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7"/>
  <sheetViews>
    <sheetView zoomScalePageLayoutView="0" workbookViewId="0" topLeftCell="A1">
      <selection activeCell="A1" sqref="A1:Q107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9.28125" style="0" customWidth="1"/>
    <col min="13" max="13" width="9.421875" style="7" customWidth="1"/>
    <col min="14" max="14" width="11.57421875" style="8" customWidth="1"/>
    <col min="15" max="15" width="11.140625" style="18" customWidth="1"/>
    <col min="16" max="16" width="9.421875" style="9" customWidth="1"/>
    <col min="17" max="17" width="9.8515625" style="10" customWidth="1"/>
  </cols>
  <sheetData>
    <row r="1" spans="2:16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7"/>
      <c r="P1" s="14"/>
    </row>
    <row r="2" spans="2:16" ht="12.7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7"/>
      <c r="P2" s="14"/>
    </row>
    <row r="3" spans="2:16" ht="12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7"/>
      <c r="P3" s="14"/>
    </row>
    <row r="4" spans="1:16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7"/>
      <c r="P4" s="14"/>
    </row>
    <row r="5" spans="1:16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7"/>
      <c r="P5" s="14"/>
    </row>
    <row r="6" spans="2:16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7"/>
      <c r="P6" s="14"/>
    </row>
    <row r="7" spans="2:16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7"/>
      <c r="P7" s="14"/>
    </row>
    <row r="8" spans="1:17" s="11" customFormat="1" ht="12.75">
      <c r="A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7"/>
      <c r="P8" s="14"/>
      <c r="Q8" s="10"/>
    </row>
    <row r="9" spans="1:17" s="11" customFormat="1" ht="12.75">
      <c r="A9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7"/>
      <c r="P9" s="14"/>
      <c r="Q9" s="10"/>
    </row>
    <row r="10" spans="1:17" s="11" customFormat="1" ht="15" customHeight="1">
      <c r="A1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7"/>
      <c r="P10" s="14"/>
      <c r="Q10" s="10"/>
    </row>
    <row r="11" spans="2:16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7"/>
      <c r="P11" s="14"/>
    </row>
    <row r="12" spans="2:16" ht="12.7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7"/>
      <c r="P12" s="14"/>
    </row>
    <row r="13" spans="2:16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7"/>
      <c r="P13" s="14"/>
    </row>
    <row r="14" spans="2:16" ht="12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7"/>
      <c r="P14" s="14"/>
    </row>
    <row r="15" spans="2:16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7"/>
      <c r="P15" s="14"/>
    </row>
    <row r="16" spans="2:16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7"/>
      <c r="P16" s="14"/>
    </row>
    <row r="17" spans="1:16" s="10" customFormat="1" ht="12.75">
      <c r="A1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7"/>
      <c r="P17" s="14"/>
    </row>
    <row r="18" spans="2:16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7"/>
      <c r="P18" s="14"/>
    </row>
    <row r="19" spans="2:16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7"/>
      <c r="P19" s="14"/>
    </row>
    <row r="20" spans="2:16" ht="12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7"/>
      <c r="P20" s="14"/>
    </row>
    <row r="21" spans="2:16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7"/>
      <c r="P21" s="14"/>
    </row>
    <row r="22" spans="2:16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7"/>
      <c r="P22" s="14"/>
    </row>
    <row r="23" spans="2:16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7"/>
      <c r="P23" s="14"/>
    </row>
    <row r="24" spans="2:16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7"/>
      <c r="P24" s="14"/>
    </row>
    <row r="25" spans="2:16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7"/>
      <c r="P25" s="14"/>
    </row>
    <row r="26" spans="2:16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7"/>
      <c r="P26" s="14"/>
    </row>
    <row r="27" spans="2:16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7"/>
      <c r="P27" s="14"/>
    </row>
    <row r="28" spans="2:16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7"/>
      <c r="P28" s="14"/>
    </row>
    <row r="29" spans="2:16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7"/>
      <c r="P29" s="14"/>
    </row>
    <row r="30" spans="2:16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7"/>
      <c r="P30" s="14"/>
    </row>
    <row r="31" spans="2:16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7"/>
      <c r="P31" s="14"/>
    </row>
    <row r="32" spans="2:16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  <c r="O32" s="17"/>
      <c r="P32" s="14"/>
    </row>
    <row r="33" spans="2:16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7"/>
      <c r="P33" s="14"/>
    </row>
    <row r="34" spans="2:16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17"/>
      <c r="P34" s="14"/>
    </row>
    <row r="35" spans="2:16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  <c r="O35" s="17"/>
      <c r="P35" s="14"/>
    </row>
    <row r="36" spans="2:16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7"/>
      <c r="P36" s="14"/>
    </row>
    <row r="37" spans="1:16" s="10" customFormat="1" ht="12.75">
      <c r="A3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  <c r="O37" s="17"/>
      <c r="P37" s="14"/>
    </row>
    <row r="38" spans="1:16" s="10" customFormat="1" ht="12.75">
      <c r="A3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7"/>
      <c r="P38" s="14"/>
    </row>
    <row r="39" spans="1:16" s="10" customFormat="1" ht="12.75">
      <c r="A3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7"/>
      <c r="P39" s="14"/>
    </row>
    <row r="40" spans="2:16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7"/>
      <c r="P40" s="14"/>
    </row>
    <row r="41" spans="2:16" ht="8.2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7"/>
      <c r="P41" s="14"/>
    </row>
    <row r="42" spans="2:16" ht="9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7"/>
      <c r="P42" s="14"/>
    </row>
    <row r="43" spans="2:16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17"/>
      <c r="P43" s="14"/>
    </row>
    <row r="44" spans="2:16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7"/>
      <c r="P44" s="14"/>
    </row>
    <row r="45" spans="2:16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  <c r="O45" s="17"/>
      <c r="P45" s="14"/>
    </row>
    <row r="46" spans="2:16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  <c r="O46" s="17"/>
      <c r="P46" s="14"/>
    </row>
    <row r="47" spans="2:16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  <c r="O47" s="17"/>
      <c r="P47" s="14"/>
    </row>
    <row r="48" spans="2:16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  <c r="O48" s="17"/>
      <c r="P48" s="14"/>
    </row>
    <row r="49" spans="2:16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7"/>
      <c r="P49" s="14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17"/>
      <c r="P50" s="14"/>
    </row>
    <row r="51" spans="2:16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  <c r="O51" s="17"/>
      <c r="P51" s="14"/>
    </row>
    <row r="52" spans="2:16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  <c r="P52" s="14"/>
    </row>
    <row r="53" spans="2:16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14"/>
    </row>
    <row r="54" spans="2:16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P54" s="14"/>
    </row>
    <row r="55" spans="2:16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P55" s="14"/>
    </row>
    <row r="56" spans="2:16" ht="12.75" hidden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P56" s="14"/>
    </row>
    <row r="57" spans="2:16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P57" s="14"/>
    </row>
    <row r="58" spans="2:16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P58" s="14"/>
    </row>
    <row r="59" spans="2:16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P59" s="14"/>
    </row>
    <row r="60" spans="2:16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P60" s="14"/>
    </row>
    <row r="61" spans="2:16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P61" s="14"/>
    </row>
    <row r="62" spans="2:16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P62" s="14"/>
    </row>
    <row r="63" spans="2:16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14"/>
    </row>
    <row r="64" spans="2:16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14"/>
    </row>
    <row r="65" spans="2:16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P65" s="14"/>
    </row>
    <row r="66" spans="2:16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P66" s="14"/>
    </row>
    <row r="67" spans="2:16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P67" s="14"/>
    </row>
    <row r="68" spans="2:16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P68" s="14"/>
    </row>
    <row r="69" spans="2:16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P69" s="14"/>
    </row>
    <row r="70" spans="2:16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P70" s="14"/>
    </row>
    <row r="71" spans="2:16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P71" s="14"/>
    </row>
    <row r="72" spans="2:16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P72" s="14"/>
    </row>
    <row r="73" spans="2:16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P73" s="14"/>
    </row>
    <row r="74" spans="2:16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P74" s="14"/>
    </row>
    <row r="75" spans="2:16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P75" s="14"/>
    </row>
    <row r="76" spans="2:16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P76" s="14"/>
    </row>
    <row r="77" spans="2:16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P77" s="14"/>
    </row>
    <row r="78" spans="2:16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P78" s="14"/>
    </row>
    <row r="79" spans="2:16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P79" s="14"/>
    </row>
    <row r="80" spans="2:16" ht="12.75" hidden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P80" s="14"/>
    </row>
    <row r="81" spans="2:16" ht="12.75" hidden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P81" s="14"/>
    </row>
    <row r="82" spans="2:16" ht="12.75" hidden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P82" s="14"/>
    </row>
    <row r="83" spans="2:16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P83" s="14"/>
    </row>
    <row r="84" spans="2:16" ht="12.75" hidden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P84" s="14"/>
    </row>
    <row r="85" spans="2:16" ht="12.75" hidden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P85" s="14"/>
    </row>
    <row r="86" spans="2:16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P86" s="14"/>
    </row>
    <row r="87" spans="2:16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P87" s="14"/>
    </row>
    <row r="88" spans="2:16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P88" s="14"/>
    </row>
    <row r="89" spans="2:18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P89" s="14"/>
      <c r="R89" s="12"/>
    </row>
    <row r="90" spans="2:19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P90" s="14"/>
      <c r="R90" s="12"/>
      <c r="S90" s="16"/>
    </row>
    <row r="91" spans="2:16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P91" s="14"/>
    </row>
    <row r="92" spans="2:16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P92" s="14"/>
    </row>
    <row r="93" spans="2:16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P93" s="14"/>
    </row>
    <row r="94" spans="2:16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P94" s="14"/>
    </row>
    <row r="95" spans="2:16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P95" s="14"/>
    </row>
    <row r="96" spans="2:16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P96" s="14"/>
    </row>
    <row r="97" spans="2:16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P97" s="14"/>
    </row>
    <row r="98" spans="2:16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P98" s="14"/>
    </row>
    <row r="99" spans="2:16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P99" s="14"/>
    </row>
    <row r="100" spans="2:16" ht="12.75" hidden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P100" s="14"/>
    </row>
    <row r="101" spans="2:16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P101" s="14"/>
    </row>
    <row r="102" spans="2:16" ht="12.75" hidden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P102" s="14"/>
    </row>
    <row r="103" spans="2:16" ht="12.75" customHeight="1" hidden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P103" s="14"/>
    </row>
    <row r="104" spans="2:16" ht="12.75" customHeight="1" hidden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P104" s="14"/>
    </row>
    <row r="105" spans="2:16" ht="12.75" hidden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P105" s="14"/>
    </row>
    <row r="106" spans="2:16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P106" s="14"/>
    </row>
    <row r="107" spans="2:16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P107" s="14"/>
    </row>
    <row r="108" spans="2:16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P108" s="14"/>
    </row>
    <row r="109" spans="2:16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P109" s="14"/>
    </row>
    <row r="110" spans="2:16" ht="12" customHeight="1" hidden="1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P110" s="14"/>
    </row>
    <row r="111" spans="2:16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P111" s="14"/>
    </row>
    <row r="112" spans="2:16" ht="12.75" hidden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P112" s="14"/>
    </row>
    <row r="113" spans="2:16" ht="12.75" hidden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P113" s="14"/>
    </row>
    <row r="114" spans="2:16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P114" s="14"/>
    </row>
    <row r="115" spans="2:16" ht="12.75" hidden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P115" s="14"/>
    </row>
    <row r="116" spans="2:16" ht="12.75" hidden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P116" s="14"/>
    </row>
    <row r="117" spans="2:16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P117" s="14"/>
    </row>
    <row r="118" spans="2:16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P118" s="14"/>
    </row>
    <row r="119" spans="2:16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P119" s="14"/>
    </row>
    <row r="120" spans="2:16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P120" s="14"/>
    </row>
    <row r="121" spans="2:16" ht="12.75" hidden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P121" s="14"/>
    </row>
    <row r="122" spans="2:16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P122" s="14"/>
    </row>
    <row r="123" spans="2:16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P123" s="14"/>
    </row>
    <row r="124" spans="2:16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P124" s="14"/>
    </row>
    <row r="125" spans="2:16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P125" s="14"/>
    </row>
    <row r="126" spans="2:16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P126" s="14"/>
    </row>
    <row r="127" spans="2:16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P127" s="14"/>
    </row>
    <row r="128" spans="2:16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P128" s="14"/>
    </row>
    <row r="129" spans="2:16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P129" s="14"/>
    </row>
    <row r="130" spans="2:16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P130" s="14"/>
    </row>
    <row r="131" spans="2:16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P131" s="14"/>
    </row>
    <row r="132" spans="2:16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P132" s="14"/>
    </row>
    <row r="133" spans="2:16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P133" s="14"/>
    </row>
    <row r="134" spans="2:16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P134" s="14"/>
    </row>
    <row r="135" spans="2:16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P135" s="14"/>
    </row>
    <row r="136" spans="2:16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P136" s="14"/>
    </row>
    <row r="137" spans="2:16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P137" s="14"/>
    </row>
    <row r="138" spans="2:16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P138" s="14"/>
    </row>
    <row r="139" spans="2:16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P139" s="14"/>
    </row>
    <row r="140" spans="2:16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P140" s="14"/>
    </row>
    <row r="141" spans="2:16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P141" s="14"/>
    </row>
    <row r="142" spans="2:16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P142" s="14"/>
    </row>
    <row r="143" spans="2:16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P143" s="14"/>
    </row>
    <row r="144" spans="2:16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P144" s="14"/>
    </row>
    <row r="145" spans="2:16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P145" s="14"/>
    </row>
    <row r="146" spans="2:16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P146" s="14"/>
    </row>
    <row r="147" spans="2:16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P147" s="14"/>
    </row>
    <row r="148" spans="2:16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P148" s="14"/>
    </row>
    <row r="149" spans="2:16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P149" s="14"/>
    </row>
    <row r="150" spans="2:16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P150" s="14"/>
    </row>
    <row r="151" spans="2:16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P151" s="14"/>
    </row>
    <row r="152" spans="2:16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P152" s="14"/>
    </row>
    <row r="153" spans="2:16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P153" s="14"/>
    </row>
    <row r="154" spans="2:16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P154" s="14"/>
    </row>
    <row r="155" spans="2:16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P155" s="14"/>
    </row>
    <row r="156" spans="2:16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P156" s="14"/>
    </row>
    <row r="157" spans="2:16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P157" s="14"/>
    </row>
    <row r="158" spans="2:16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P158" s="14"/>
    </row>
    <row r="159" spans="2:16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P159" s="14"/>
    </row>
    <row r="160" spans="2:16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P160" s="14"/>
    </row>
    <row r="161" spans="2:16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P161" s="14"/>
    </row>
    <row r="162" spans="2:16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P162" s="14"/>
    </row>
    <row r="163" spans="2:16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P163" s="14"/>
    </row>
    <row r="164" spans="2:16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P164" s="14"/>
    </row>
    <row r="165" spans="2:16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P165" s="14"/>
    </row>
    <row r="166" spans="2:16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P166" s="14"/>
    </row>
    <row r="167" spans="2:16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P167" s="14"/>
    </row>
    <row r="168" spans="2:16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P168" s="14"/>
    </row>
    <row r="169" spans="2:16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P169" s="14"/>
    </row>
    <row r="170" spans="2:16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P170" s="14"/>
    </row>
    <row r="171" spans="2:16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P171" s="14"/>
    </row>
    <row r="172" spans="2:16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P172" s="14"/>
    </row>
    <row r="173" spans="2:16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P173" s="14"/>
    </row>
    <row r="174" spans="2:16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P174" s="14"/>
    </row>
    <row r="175" spans="2:16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P175" s="14"/>
    </row>
    <row r="176" spans="2:16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P176" s="14"/>
    </row>
    <row r="177" spans="2:16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P177" s="14"/>
    </row>
    <row r="178" spans="2:16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P178" s="14"/>
    </row>
    <row r="179" spans="2:16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P179" s="14"/>
    </row>
    <row r="180" spans="2:16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P180" s="14"/>
    </row>
    <row r="181" spans="2:16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P181" s="14"/>
    </row>
    <row r="182" spans="2:16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P182" s="14"/>
    </row>
    <row r="183" spans="2:16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P183" s="14"/>
    </row>
    <row r="184" spans="2:16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P184" s="14"/>
    </row>
    <row r="185" spans="2:16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P185" s="14"/>
    </row>
    <row r="186" spans="2:16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P186" s="14"/>
    </row>
    <row r="187" spans="2:16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P187" s="14"/>
    </row>
    <row r="188" spans="2:16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P188" s="14"/>
    </row>
    <row r="189" spans="2:16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P189" s="14"/>
    </row>
    <row r="190" spans="2:16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P190" s="14"/>
    </row>
    <row r="191" spans="2:16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P191" s="14"/>
    </row>
    <row r="192" spans="2:16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P192" s="14"/>
    </row>
    <row r="193" spans="2:16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P193" s="14"/>
    </row>
    <row r="194" spans="2:16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P194" s="14"/>
    </row>
    <row r="195" spans="2:16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P195" s="14"/>
    </row>
    <row r="196" spans="2:16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P196" s="14"/>
    </row>
    <row r="197" spans="2:16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P197" s="14"/>
    </row>
    <row r="198" spans="2:16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P198" s="14"/>
    </row>
    <row r="199" spans="2:16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P199" s="14"/>
    </row>
    <row r="200" spans="2:16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P200" s="14"/>
    </row>
    <row r="201" spans="2:16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P201" s="14"/>
    </row>
    <row r="202" spans="2:16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P202" s="14"/>
    </row>
    <row r="203" spans="2:16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P203" s="14"/>
    </row>
    <row r="204" spans="2:16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P204" s="14"/>
    </row>
    <row r="205" spans="2:16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P205" s="14"/>
    </row>
    <row r="206" spans="2:16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P206" s="14"/>
    </row>
    <row r="207" spans="2:16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P207" s="14"/>
    </row>
    <row r="208" spans="2:16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P208" s="14"/>
    </row>
    <row r="209" spans="2:16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P209" s="14"/>
    </row>
    <row r="210" spans="2:16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P210" s="14"/>
    </row>
    <row r="211" spans="2:16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P211" s="14"/>
    </row>
    <row r="212" spans="2:16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P212" s="14"/>
    </row>
    <row r="213" spans="2:16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P213" s="14"/>
    </row>
    <row r="214" spans="2:16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P214" s="14"/>
    </row>
    <row r="215" spans="2:16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P215" s="14"/>
    </row>
    <row r="216" spans="2:16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P216" s="14"/>
    </row>
    <row r="217" spans="2:16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P217" s="14"/>
    </row>
    <row r="218" spans="2:16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P218" s="14"/>
    </row>
    <row r="219" spans="2:16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P219" s="14"/>
    </row>
    <row r="220" spans="2:16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P220" s="14"/>
    </row>
    <row r="221" spans="2:16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P221" s="14"/>
    </row>
    <row r="222" spans="2:16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P222" s="14"/>
    </row>
    <row r="223" spans="2:16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P223" s="14"/>
    </row>
    <row r="224" spans="2:16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P224" s="14"/>
    </row>
    <row r="225" spans="2:16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P225" s="14"/>
    </row>
    <row r="226" spans="2:16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P226" s="14"/>
    </row>
    <row r="227" spans="2:16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P227" s="14"/>
    </row>
    <row r="228" spans="2:16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P228" s="14"/>
    </row>
    <row r="229" spans="2:16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P229" s="14"/>
    </row>
    <row r="230" spans="2:16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P230" s="14"/>
    </row>
    <row r="231" spans="2:16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P231" s="14"/>
    </row>
    <row r="232" spans="2:16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P232" s="14"/>
    </row>
    <row r="233" spans="2:16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P233" s="14"/>
    </row>
    <row r="234" spans="2:16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P234" s="14"/>
    </row>
    <row r="235" spans="2:16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P235" s="14"/>
    </row>
    <row r="236" spans="2:16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P236" s="14"/>
    </row>
    <row r="237" spans="2:16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P237" s="14"/>
    </row>
    <row r="238" spans="2:16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P238" s="14"/>
    </row>
    <row r="239" spans="2:16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P239" s="14"/>
    </row>
    <row r="240" spans="2:16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P240" s="14"/>
    </row>
    <row r="241" spans="2:16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P241" s="14"/>
    </row>
    <row r="242" spans="2:16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P242" s="14"/>
    </row>
    <row r="243" spans="2:16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P243" s="14"/>
    </row>
    <row r="244" spans="2:16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P244" s="14"/>
    </row>
    <row r="245" spans="2:16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P245" s="14"/>
    </row>
    <row r="246" spans="2:16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P246" s="14"/>
    </row>
    <row r="247" spans="2:16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P247" s="14"/>
    </row>
    <row r="248" spans="2:16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P248" s="14"/>
    </row>
    <row r="249" spans="2:16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P249" s="14"/>
    </row>
    <row r="250" spans="2:16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P250" s="14"/>
    </row>
    <row r="251" spans="2:16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P251" s="14"/>
    </row>
    <row r="252" spans="2:16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P252" s="14"/>
    </row>
    <row r="253" spans="2:16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P253" s="14"/>
    </row>
    <row r="254" spans="2:16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P254" s="14"/>
    </row>
    <row r="255" spans="2:16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P255" s="14"/>
    </row>
    <row r="256" spans="2:16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P256" s="14"/>
    </row>
    <row r="257" spans="2:16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P257" s="14"/>
    </row>
    <row r="258" spans="2:16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P258" s="14"/>
    </row>
    <row r="259" spans="2:16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P259" s="14"/>
    </row>
    <row r="260" spans="2:16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P260" s="14"/>
    </row>
    <row r="261" spans="2:16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P261" s="14"/>
    </row>
    <row r="262" spans="2:16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P262" s="14"/>
    </row>
    <row r="263" spans="2:16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P263" s="14"/>
    </row>
    <row r="264" spans="2:16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P264" s="14"/>
    </row>
    <row r="265" spans="2:16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P265" s="14"/>
    </row>
    <row r="266" spans="2:16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P266" s="14"/>
    </row>
    <row r="267" spans="2:16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P267" s="14"/>
    </row>
    <row r="268" spans="2:16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P268" s="14"/>
    </row>
    <row r="269" spans="2:16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P269" s="14"/>
    </row>
    <row r="270" spans="2:16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P270" s="14"/>
    </row>
    <row r="271" spans="2:16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P271" s="14"/>
    </row>
    <row r="272" spans="2:16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P272" s="14"/>
    </row>
    <row r="273" spans="2:16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P273" s="14"/>
    </row>
    <row r="274" spans="2:16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P274" s="14"/>
    </row>
    <row r="275" spans="2:16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P275" s="14"/>
    </row>
    <row r="276" spans="2:16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P276" s="14"/>
    </row>
    <row r="277" spans="2:16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P277" s="14"/>
    </row>
    <row r="278" spans="2:16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P278" s="14"/>
    </row>
    <row r="279" spans="2:16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P279" s="14"/>
    </row>
    <row r="280" spans="2:16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P280" s="14"/>
    </row>
    <row r="281" spans="2:16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P281" s="14"/>
    </row>
    <row r="282" spans="2:16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P282" s="14"/>
    </row>
    <row r="283" spans="2:16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P283" s="14"/>
    </row>
    <row r="284" spans="2:16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P284" s="14"/>
    </row>
    <row r="285" spans="2:16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P285" s="14"/>
    </row>
    <row r="286" spans="2:16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P286" s="14"/>
    </row>
    <row r="287" spans="2:16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P287" s="14"/>
    </row>
    <row r="288" spans="2:16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P288" s="14"/>
    </row>
    <row r="289" spans="2:16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P289" s="14"/>
    </row>
    <row r="290" spans="2:16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P290" s="14"/>
    </row>
    <row r="291" spans="2:16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P291" s="14"/>
    </row>
    <row r="292" spans="2:16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P292" s="14"/>
    </row>
    <row r="293" spans="2:16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P293" s="14"/>
    </row>
    <row r="294" spans="2:16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P294" s="14"/>
    </row>
    <row r="295" spans="2:16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P295" s="14"/>
    </row>
    <row r="296" spans="2:16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P296" s="14"/>
    </row>
    <row r="297" spans="2:16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P297" s="14"/>
    </row>
    <row r="298" spans="2:16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P298" s="14"/>
    </row>
    <row r="299" spans="2:16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P299" s="14"/>
    </row>
    <row r="300" spans="2:16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P300" s="14"/>
    </row>
    <row r="301" spans="2:16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P301" s="14"/>
    </row>
    <row r="302" spans="2:16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P302" s="14"/>
    </row>
    <row r="303" spans="2:16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P303" s="14"/>
    </row>
    <row r="304" spans="2:16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P304" s="14"/>
    </row>
    <row r="305" spans="2:16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P305" s="14"/>
    </row>
    <row r="306" spans="2:16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P306" s="14"/>
    </row>
    <row r="307" spans="2:16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P307" s="14"/>
    </row>
    <row r="308" spans="2:16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P308" s="14"/>
    </row>
    <row r="309" spans="2:16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P309" s="14"/>
    </row>
    <row r="310" spans="2:16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P310" s="14"/>
    </row>
    <row r="311" spans="2:16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P311" s="14"/>
    </row>
    <row r="312" spans="2:16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P312" s="14"/>
    </row>
    <row r="313" spans="2:16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P313" s="14"/>
    </row>
    <row r="314" spans="2:16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P314" s="14"/>
    </row>
    <row r="315" spans="2:16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P315" s="14"/>
    </row>
    <row r="316" spans="2:16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P316" s="14"/>
    </row>
    <row r="317" spans="2:16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P317" s="14"/>
    </row>
    <row r="318" spans="2:16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P318" s="14"/>
    </row>
    <row r="319" spans="2:16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P319" s="14"/>
    </row>
    <row r="320" spans="2:16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P320" s="14"/>
    </row>
    <row r="321" spans="2:16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P321" s="14"/>
    </row>
    <row r="322" spans="2:16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P322" s="14"/>
    </row>
    <row r="323" spans="2:16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P323" s="14"/>
    </row>
    <row r="324" spans="2:16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P324" s="14"/>
    </row>
    <row r="325" spans="2:16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P325" s="14"/>
    </row>
    <row r="326" spans="2:16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P326" s="14"/>
    </row>
    <row r="327" spans="2:16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P327" s="14"/>
    </row>
    <row r="328" spans="2:16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P328" s="14"/>
    </row>
    <row r="329" spans="2:16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P329" s="14"/>
    </row>
    <row r="330" spans="2:16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P330" s="14"/>
    </row>
    <row r="331" spans="2:16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P331" s="14"/>
    </row>
    <row r="332" spans="2:16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P332" s="14"/>
    </row>
    <row r="333" spans="2:16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P333" s="14"/>
    </row>
    <row r="334" spans="2:16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P334" s="14"/>
    </row>
    <row r="335" spans="2:16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P335" s="14"/>
    </row>
    <row r="336" spans="2:16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P336" s="14"/>
    </row>
    <row r="337" spans="2:16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P337" s="14"/>
    </row>
    <row r="338" spans="2:16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P338" s="14"/>
    </row>
    <row r="339" spans="2:16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P339" s="14"/>
    </row>
    <row r="340" spans="2:16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P340" s="14"/>
    </row>
    <row r="341" spans="2:16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P341" s="14"/>
    </row>
    <row r="342" spans="2:16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P342" s="14"/>
    </row>
    <row r="343" spans="2:16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P343" s="14"/>
    </row>
    <row r="344" spans="2:16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P344" s="14"/>
    </row>
    <row r="345" spans="2:16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P345" s="14"/>
    </row>
    <row r="346" spans="2:16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P346" s="14"/>
    </row>
    <row r="347" spans="2:16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P347" s="14"/>
    </row>
    <row r="348" spans="2:16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P348" s="14"/>
    </row>
    <row r="349" spans="2:16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P349" s="14"/>
    </row>
    <row r="350" spans="2:16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P350" s="14"/>
    </row>
    <row r="351" spans="2:16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P351" s="14"/>
    </row>
    <row r="352" spans="2:16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P352" s="14"/>
    </row>
    <row r="353" spans="2:16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P353" s="14"/>
    </row>
    <row r="354" spans="2:16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P354" s="14"/>
    </row>
    <row r="355" spans="2:16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P355" s="14"/>
    </row>
    <row r="356" spans="2:16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P356" s="14"/>
    </row>
    <row r="357" spans="2:16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P357" s="14"/>
    </row>
    <row r="358" spans="2:16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P358" s="14"/>
    </row>
    <row r="359" spans="2:16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P359" s="14"/>
    </row>
    <row r="360" spans="2:16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P360" s="14"/>
    </row>
    <row r="361" spans="2:16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P361" s="14"/>
    </row>
    <row r="362" spans="2:16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P362" s="14"/>
    </row>
    <row r="363" spans="2:16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P363" s="14"/>
    </row>
    <row r="364" spans="2:16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P364" s="14"/>
    </row>
    <row r="365" spans="2:16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P365" s="14"/>
    </row>
    <row r="366" spans="2:16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P366" s="14"/>
    </row>
    <row r="367" spans="2:16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P367" s="14"/>
    </row>
    <row r="368" spans="2:16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P368" s="14"/>
    </row>
    <row r="369" spans="2:16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P369" s="14"/>
    </row>
    <row r="370" spans="2:16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P370" s="14"/>
    </row>
    <row r="371" spans="2:16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P371" s="14"/>
    </row>
    <row r="372" spans="2:16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P372" s="14"/>
    </row>
    <row r="373" spans="2:16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P373" s="14"/>
    </row>
    <row r="374" spans="2:16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P374" s="14"/>
    </row>
    <row r="375" spans="2:16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P375" s="14"/>
    </row>
    <row r="376" spans="2:16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P376" s="14"/>
    </row>
    <row r="377" spans="2:16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P377" s="14"/>
    </row>
    <row r="378" spans="2:16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P378" s="14"/>
    </row>
    <row r="379" spans="2:16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P379" s="14"/>
    </row>
    <row r="380" spans="2:16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P380" s="14"/>
    </row>
    <row r="381" spans="2:16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P381" s="14"/>
    </row>
    <row r="382" spans="2:16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P382" s="14"/>
    </row>
    <row r="383" spans="2:16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P383" s="14"/>
    </row>
    <row r="384" spans="2:16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P384" s="14"/>
    </row>
    <row r="385" spans="2:16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P385" s="14"/>
    </row>
    <row r="386" spans="2:16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P386" s="14"/>
    </row>
    <row r="387" spans="2:16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P387" s="14"/>
    </row>
    <row r="388" spans="2:16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P388" s="14"/>
    </row>
    <row r="389" spans="2:16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P389" s="14"/>
    </row>
    <row r="390" spans="2:16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P390" s="14"/>
    </row>
    <row r="391" spans="2:16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P391" s="14"/>
    </row>
    <row r="392" spans="2:16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P392" s="14"/>
    </row>
    <row r="393" spans="2:16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P393" s="14"/>
    </row>
    <row r="394" spans="2:16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P394" s="14"/>
    </row>
    <row r="395" spans="2:16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P395" s="14"/>
    </row>
    <row r="396" spans="2:16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P396" s="14"/>
    </row>
    <row r="397" spans="2:16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P397" s="14"/>
    </row>
    <row r="398" spans="2:16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P398" s="14"/>
    </row>
    <row r="399" spans="2:16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P399" s="14"/>
    </row>
    <row r="400" spans="2:16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P400" s="14"/>
    </row>
    <row r="401" spans="2:16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P401" s="14"/>
    </row>
    <row r="402" spans="2:16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P402" s="14"/>
    </row>
    <row r="403" spans="2:16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P403" s="14"/>
    </row>
    <row r="404" spans="2:16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P404" s="14"/>
    </row>
    <row r="405" spans="2:16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P405" s="14"/>
    </row>
    <row r="406" spans="2:16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P406" s="14"/>
    </row>
    <row r="407" spans="2:16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P407" s="14"/>
    </row>
    <row r="408" spans="2:16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P408" s="14"/>
    </row>
    <row r="409" spans="2:16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P409" s="14"/>
    </row>
    <row r="410" spans="2:16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P410" s="14"/>
    </row>
    <row r="411" spans="2:16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P411" s="14"/>
    </row>
    <row r="412" spans="2:16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P412" s="14"/>
    </row>
    <row r="413" spans="2:16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P413" s="14"/>
    </row>
    <row r="414" spans="2:16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P414" s="14"/>
    </row>
    <row r="415" spans="2:16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P415" s="14"/>
    </row>
    <row r="416" spans="2:16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P416" s="14"/>
    </row>
    <row r="417" spans="2:16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P417" s="14"/>
    </row>
    <row r="418" spans="2:16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P418" s="14"/>
    </row>
    <row r="419" spans="2:16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P419" s="14"/>
    </row>
    <row r="420" spans="2:16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P420" s="14"/>
    </row>
    <row r="421" spans="2:16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P421" s="14"/>
    </row>
    <row r="422" spans="2:16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P422" s="14"/>
    </row>
    <row r="423" spans="2:16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P423" s="14"/>
    </row>
    <row r="424" spans="2:16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P424" s="14"/>
    </row>
    <row r="425" spans="2:16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P425" s="14"/>
    </row>
    <row r="426" spans="2:16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P426" s="14"/>
    </row>
    <row r="427" spans="2:16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P427" s="14"/>
    </row>
    <row r="428" spans="2:16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P428" s="14"/>
    </row>
    <row r="429" spans="2:16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P429" s="14"/>
    </row>
    <row r="430" spans="2:16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P430" s="14"/>
    </row>
    <row r="431" ht="12.75">
      <c r="N431" s="12"/>
    </row>
    <row r="432" ht="12.75">
      <c r="N432" s="12"/>
    </row>
    <row r="433" ht="12.75">
      <c r="N433" s="12"/>
    </row>
    <row r="434" ht="12.75">
      <c r="N434" s="12"/>
    </row>
    <row r="435" ht="12.75">
      <c r="N435" s="12"/>
    </row>
    <row r="436" ht="12.75">
      <c r="N436" s="12"/>
    </row>
    <row r="437" ht="12.75">
      <c r="N437" s="12"/>
    </row>
  </sheetData>
  <sheetProtection/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zoomScale="80" zoomScaleNormal="80" zoomScalePageLayoutView="0" workbookViewId="0" topLeftCell="A1">
      <selection activeCell="A1" sqref="A1:IV619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8.421875" style="0" customWidth="1"/>
    <col min="15" max="15" width="10.28125" style="0" customWidth="1"/>
    <col min="16" max="16" width="10.00390625" style="16" customWidth="1"/>
    <col min="17" max="17" width="10.57421875" style="0" customWidth="1"/>
    <col min="18" max="18" width="11.140625" style="20" customWidth="1"/>
    <col min="19" max="19" width="11.8515625" style="0" customWidth="1"/>
    <col min="20" max="20" width="11.57421875" style="0" customWidth="1"/>
  </cols>
  <sheetData>
    <row r="1" spans="1:3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9"/>
      <c r="S1" s="3"/>
      <c r="T1" s="3"/>
      <c r="U1" s="2"/>
      <c r="V1" s="2"/>
      <c r="W1" s="5"/>
      <c r="X1" s="5"/>
      <c r="Y1" s="5"/>
      <c r="Z1" s="5"/>
      <c r="AA1" s="5"/>
      <c r="AB1" s="5"/>
      <c r="AC1" s="5"/>
      <c r="AD1" s="5"/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9"/>
      <c r="S2" s="3"/>
      <c r="T2" s="3"/>
      <c r="U2" s="2"/>
      <c r="V2" s="2"/>
      <c r="W2" s="5"/>
      <c r="X2" s="5"/>
      <c r="Y2" s="5"/>
      <c r="Z2" s="5"/>
      <c r="AA2" s="5"/>
      <c r="AB2" s="5"/>
      <c r="AC2" s="5"/>
      <c r="AD2" s="5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1"/>
      <c r="R3" s="19"/>
      <c r="S3" s="3"/>
      <c r="T3" s="3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  <c r="Q4" s="1"/>
      <c r="R4" s="19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1"/>
      <c r="R5" s="19"/>
      <c r="S5" s="3"/>
      <c r="T5" s="3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/>
      <c r="Q6" s="1"/>
      <c r="R6" s="19"/>
      <c r="S6" s="3"/>
      <c r="T6" s="3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/>
      <c r="Q7" s="1"/>
      <c r="R7" s="19"/>
      <c r="S7" s="3"/>
      <c r="T7" s="3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1"/>
      <c r="R8" s="19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/>
      <c r="Q9" s="1"/>
      <c r="R9" s="19"/>
      <c r="S9" s="3"/>
      <c r="T9" s="3"/>
      <c r="U9" s="2"/>
      <c r="V9" s="2"/>
      <c r="W9" s="6"/>
      <c r="X9" s="6"/>
      <c r="Y9" s="6"/>
      <c r="Z9" s="6"/>
      <c r="AA9" s="6"/>
      <c r="AB9" s="6"/>
      <c r="AC9" s="6"/>
      <c r="AD9" s="6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  <c r="Q10" s="1"/>
      <c r="R10" s="19"/>
      <c r="S10" s="3"/>
      <c r="T10" s="3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"/>
      <c r="Q11" s="1"/>
      <c r="R11" s="19"/>
      <c r="S11" s="3"/>
      <c r="T11" s="3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"/>
      <c r="Q12" s="1"/>
      <c r="R12" s="19"/>
      <c r="S12" s="3"/>
      <c r="T12" s="3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"/>
      <c r="Q13" s="1"/>
      <c r="R13" s="19"/>
      <c r="S13" s="3"/>
      <c r="T13" s="3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4"/>
      <c r="Q14" s="1"/>
      <c r="R14" s="19"/>
      <c r="S14" s="3"/>
      <c r="T14" s="3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"/>
      <c r="Q15" s="1"/>
      <c r="R15" s="19"/>
      <c r="S15" s="3"/>
      <c r="T15" s="3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"/>
      <c r="Q16" s="1"/>
      <c r="R16" s="19"/>
      <c r="S16" s="3"/>
      <c r="T16" s="3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4"/>
      <c r="Q17" s="1"/>
      <c r="R17" s="19"/>
      <c r="S17" s="3"/>
      <c r="T17" s="3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"/>
      <c r="Q18" s="1"/>
      <c r="R18" s="19"/>
      <c r="S18" s="3"/>
      <c r="T18" s="3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21:30" ht="12.75"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1:30" ht="12.75"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21:30" ht="12.75"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21:30" ht="12.75"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1:30" ht="12.75"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1:30" ht="12.75"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1:30" ht="12.75"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1:30" ht="12.75"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1:30" ht="12.75"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1:30" ht="12.75"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21:30" ht="12.75"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21:30" ht="12.75"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21:30" ht="12.75"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1:30" ht="12.75"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21:30" ht="12.75"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1:30" ht="12.75"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21:30" ht="12.75"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1:30" ht="12.75"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1:30" ht="12.75"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1:30" ht="12.75"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21:30" ht="12.75"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21:30" ht="12.75"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21:30" ht="12.75"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21:30" ht="12.75"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1:30" ht="12.75"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21:30" ht="12.75"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21:30" ht="12.75"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21:30" ht="12.75"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1:30" ht="12.75"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21:30" ht="12.75"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21:30" ht="12.75"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1:30" ht="12.75"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1:30" ht="12.75"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1:30" ht="12.75"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21:30" ht="12.75"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1:30" ht="12.75"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1:30" ht="12.75"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1:30" ht="12.75"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1:30" ht="12.75"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21:30" ht="12.75"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21:30" ht="12.75"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21:30" ht="12.75"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21:30" ht="12.75"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1:30" ht="12.75"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21:30" ht="12.75"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21:30" ht="12.75"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21:30" ht="12.75"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21:30" ht="12.75"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21:30" ht="12.75"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21:30" ht="12.75"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21:30" ht="12.75"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21:30" ht="12.75"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21:30" ht="12.75"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21:30" ht="12.75"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21:30" ht="12.75"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21:30" ht="12.75"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21:30" ht="12.75"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21:30" ht="12.75">
      <c r="U76" s="2"/>
      <c r="V76" s="2"/>
      <c r="W76" s="2"/>
      <c r="X76" s="2"/>
      <c r="Y76" s="2"/>
      <c r="Z76" s="2"/>
      <c r="AA76" s="2"/>
      <c r="AB76" s="2"/>
      <c r="AC76" s="2"/>
      <c r="AD76" s="2"/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90" zoomScaleNormal="90" zoomScalePageLayoutView="0" workbookViewId="0" topLeftCell="A19">
      <selection activeCell="R8" sqref="R8"/>
    </sheetView>
  </sheetViews>
  <sheetFormatPr defaultColWidth="9.140625" defaultRowHeight="12.75"/>
  <cols>
    <col min="1" max="1" width="8.57421875" style="0" customWidth="1"/>
    <col min="2" max="2" width="5.57421875" style="0" customWidth="1"/>
    <col min="3" max="3" width="0.13671875" style="0" customWidth="1"/>
    <col min="5" max="5" width="19.57421875" style="0" customWidth="1"/>
    <col min="6" max="6" width="22.8515625" style="0" customWidth="1"/>
    <col min="7" max="7" width="12.57421875" style="0" customWidth="1"/>
    <col min="8" max="8" width="11.28125" style="0" customWidth="1"/>
    <col min="9" max="9" width="14.57421875" style="0" customWidth="1"/>
    <col min="10" max="10" width="15.140625" style="0" customWidth="1"/>
    <col min="11" max="11" width="12.140625" style="0" customWidth="1"/>
    <col min="12" max="13" width="10.7109375" style="39" customWidth="1"/>
    <col min="14" max="14" width="10.00390625" style="40" customWidth="1"/>
    <col min="15" max="15" width="10.8515625" style="15" customWidth="1"/>
    <col min="16" max="16" width="11.140625" style="0" bestFit="1" customWidth="1"/>
  </cols>
  <sheetData>
    <row r="1" spans="1:15" ht="12.75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3" customFormat="1" ht="12.75">
      <c r="A2" s="104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2:15" s="23" customFormat="1" ht="12.75">
      <c r="L3" s="42"/>
      <c r="M3" s="42"/>
      <c r="N3" s="42"/>
      <c r="O3" s="42"/>
    </row>
    <row r="4" spans="1:15" s="23" customFormat="1" ht="12.75">
      <c r="A4" s="114" t="s">
        <v>39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s="23" customFormat="1" ht="12.75">
      <c r="A5" s="114" t="s">
        <v>11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2:15" s="23" customFormat="1" ht="12.75">
      <c r="L6" s="42"/>
      <c r="M6" s="42"/>
      <c r="N6" s="42"/>
      <c r="O6" s="42"/>
    </row>
    <row r="7" spans="3:16" s="30" customFormat="1" ht="12.75">
      <c r="C7" s="29"/>
      <c r="D7" s="29"/>
      <c r="E7" s="29"/>
      <c r="F7" s="29"/>
      <c r="G7" s="29"/>
      <c r="H7" s="29"/>
      <c r="I7" s="29"/>
      <c r="J7" s="29"/>
      <c r="K7" s="29"/>
      <c r="L7" s="118" t="s">
        <v>54</v>
      </c>
      <c r="M7" s="118"/>
      <c r="N7" s="118"/>
      <c r="O7" s="118"/>
      <c r="P7" s="118"/>
    </row>
    <row r="8" spans="1:16" s="11" customFormat="1" ht="79.5" customHeight="1">
      <c r="A8" s="27" t="s">
        <v>62</v>
      </c>
      <c r="B8" s="116"/>
      <c r="C8" s="117"/>
      <c r="D8" s="110" t="s">
        <v>12</v>
      </c>
      <c r="E8" s="111"/>
      <c r="F8" s="27" t="s">
        <v>13</v>
      </c>
      <c r="G8" s="27" t="s">
        <v>14</v>
      </c>
      <c r="H8" s="27" t="s">
        <v>40</v>
      </c>
      <c r="I8" s="27" t="s">
        <v>65</v>
      </c>
      <c r="J8" s="27" t="s">
        <v>42</v>
      </c>
      <c r="K8" s="31" t="s">
        <v>43</v>
      </c>
      <c r="L8" s="46" t="s">
        <v>15</v>
      </c>
      <c r="M8" s="88" t="s">
        <v>64</v>
      </c>
      <c r="N8" s="47" t="s">
        <v>46</v>
      </c>
      <c r="O8" s="48" t="s">
        <v>47</v>
      </c>
      <c r="P8" s="55" t="s">
        <v>55</v>
      </c>
    </row>
    <row r="9" spans="1:16" s="53" customFormat="1" ht="11.25" customHeight="1">
      <c r="A9" s="51">
        <v>1</v>
      </c>
      <c r="B9" s="49">
        <v>2</v>
      </c>
      <c r="C9" s="50">
        <v>3</v>
      </c>
      <c r="D9" s="98">
        <v>3</v>
      </c>
      <c r="E9" s="99"/>
      <c r="F9" s="51">
        <v>4</v>
      </c>
      <c r="G9" s="51">
        <v>5</v>
      </c>
      <c r="H9" s="51">
        <v>6</v>
      </c>
      <c r="I9" s="51">
        <v>7</v>
      </c>
      <c r="J9" s="51">
        <v>8</v>
      </c>
      <c r="K9" s="49">
        <v>9</v>
      </c>
      <c r="L9" s="52">
        <v>10</v>
      </c>
      <c r="M9" s="92">
        <v>11</v>
      </c>
      <c r="N9" s="52">
        <v>12</v>
      </c>
      <c r="O9" s="52">
        <v>13</v>
      </c>
      <c r="P9" s="52">
        <v>14</v>
      </c>
    </row>
    <row r="10" spans="1:16" s="11" customFormat="1" ht="37.5" customHeight="1">
      <c r="A10" s="28"/>
      <c r="B10" s="94">
        <v>4</v>
      </c>
      <c r="C10" s="95"/>
      <c r="D10" s="119" t="s">
        <v>0</v>
      </c>
      <c r="E10" s="93"/>
      <c r="F10" s="22"/>
      <c r="G10" s="61">
        <v>10415000</v>
      </c>
      <c r="H10" s="61">
        <f>H11</f>
        <v>1473000</v>
      </c>
      <c r="I10" s="61">
        <f>I11</f>
        <v>2180015.16</v>
      </c>
      <c r="J10" s="81">
        <v>0.191</v>
      </c>
      <c r="K10" s="76"/>
      <c r="L10" s="62">
        <f aca="true" t="shared" si="0" ref="L10:P11">L11</f>
        <v>793000</v>
      </c>
      <c r="M10" s="89">
        <f t="shared" si="0"/>
        <v>100000</v>
      </c>
      <c r="N10" s="63">
        <f t="shared" si="0"/>
        <v>112000</v>
      </c>
      <c r="O10" s="64">
        <f t="shared" si="0"/>
        <v>667515.16</v>
      </c>
      <c r="P10" s="65">
        <f t="shared" si="0"/>
        <v>507500</v>
      </c>
    </row>
    <row r="11" spans="1:16" s="11" customFormat="1" ht="26.25" customHeight="1">
      <c r="A11" s="28"/>
      <c r="B11" s="94">
        <v>42</v>
      </c>
      <c r="C11" s="95"/>
      <c r="D11" s="112" t="s">
        <v>16</v>
      </c>
      <c r="E11" s="113"/>
      <c r="F11" s="22"/>
      <c r="G11" s="61">
        <v>10415000</v>
      </c>
      <c r="H11" s="61">
        <f>H12</f>
        <v>1473000</v>
      </c>
      <c r="I11" s="61">
        <f>I12</f>
        <v>2180015.16</v>
      </c>
      <c r="J11" s="81">
        <v>0.191</v>
      </c>
      <c r="K11" s="76"/>
      <c r="L11" s="62">
        <f t="shared" si="0"/>
        <v>793000</v>
      </c>
      <c r="M11" s="89">
        <f t="shared" si="0"/>
        <v>100000</v>
      </c>
      <c r="N11" s="63">
        <f t="shared" si="0"/>
        <v>112000</v>
      </c>
      <c r="O11" s="64">
        <f t="shared" si="0"/>
        <v>667515.16</v>
      </c>
      <c r="P11" s="65">
        <f t="shared" si="0"/>
        <v>507500</v>
      </c>
    </row>
    <row r="12" spans="1:16" s="11" customFormat="1" ht="18" customHeight="1">
      <c r="A12" s="28"/>
      <c r="B12" s="94">
        <v>421</v>
      </c>
      <c r="C12" s="95"/>
      <c r="D12" s="21" t="s">
        <v>1</v>
      </c>
      <c r="E12" s="21"/>
      <c r="F12" s="22"/>
      <c r="G12" s="61">
        <f>G13+G14+G15+G16+G17+G18+G19+G20+G21+G22+G23+G25+G26+G21</f>
        <v>13415000</v>
      </c>
      <c r="H12" s="61">
        <f>H13+H14+H15+H16+H17+H18+H19+H20+H21+H22+H23+H24+H25+H26</f>
        <v>1473000</v>
      </c>
      <c r="I12" s="61">
        <f>I13+I14+I15+I16+I17+I18+I19+I20+I21+I22+I23+I24+I25+I26</f>
        <v>2180015.16</v>
      </c>
      <c r="J12" s="81">
        <v>0.191</v>
      </c>
      <c r="K12" s="76"/>
      <c r="L12" s="62">
        <f>L13+L14+L15+L16+L17+L18+L19+L20+L21+L22+L23+L24+L25+L26</f>
        <v>793000</v>
      </c>
      <c r="M12" s="89">
        <f>M13+M14+M15+M16+M17+M18+M19+M20+M21+M22+M23+M24+M25+M26</f>
        <v>100000</v>
      </c>
      <c r="N12" s="63">
        <f>N13+N14+N15+N16+N17+N18+N19+N20+N21+N22+N23+N24+N25+N26</f>
        <v>112000</v>
      </c>
      <c r="O12" s="64">
        <f>O13+O14+O15+O16+O17+O18+O19+O20+O21+O22+O23+O24+O25+O26</f>
        <v>667515.16</v>
      </c>
      <c r="P12" s="65">
        <f>P13+P14+P15+P16+P17+P18+P19+P20+P21+P22+P23+P24+P25+P26</f>
        <v>507500</v>
      </c>
    </row>
    <row r="13" spans="1:16" s="24" customFormat="1" ht="52.5" customHeight="1">
      <c r="A13" s="25" t="s">
        <v>8</v>
      </c>
      <c r="B13" s="100">
        <v>4213</v>
      </c>
      <c r="C13" s="101"/>
      <c r="D13" s="96" t="s">
        <v>24</v>
      </c>
      <c r="E13" s="97"/>
      <c r="F13" s="32" t="s">
        <v>25</v>
      </c>
      <c r="G13" s="66">
        <v>350000</v>
      </c>
      <c r="H13" s="66">
        <v>655000</v>
      </c>
      <c r="I13" s="61">
        <f>L13+N13+O13+P13+N13</f>
        <v>1110406.19</v>
      </c>
      <c r="J13" s="82" t="s">
        <v>45</v>
      </c>
      <c r="K13" s="77" t="s">
        <v>44</v>
      </c>
      <c r="L13" s="67">
        <v>443000</v>
      </c>
      <c r="M13" s="90">
        <v>0</v>
      </c>
      <c r="N13" s="68">
        <v>0</v>
      </c>
      <c r="O13" s="69">
        <v>159906.19</v>
      </c>
      <c r="P13" s="70">
        <v>507500</v>
      </c>
    </row>
    <row r="14" spans="1:16" s="24" customFormat="1" ht="72" customHeight="1">
      <c r="A14" s="25" t="s">
        <v>8</v>
      </c>
      <c r="B14" s="100">
        <v>4213</v>
      </c>
      <c r="C14" s="101"/>
      <c r="D14" s="96" t="s">
        <v>20</v>
      </c>
      <c r="E14" s="120"/>
      <c r="F14" s="32" t="s">
        <v>21</v>
      </c>
      <c r="G14" s="66">
        <v>1000000</v>
      </c>
      <c r="H14" s="66">
        <v>450000</v>
      </c>
      <c r="I14" s="61">
        <f>L14+N14+O14+P146+M14</f>
        <v>701608.97</v>
      </c>
      <c r="J14" s="83" t="s">
        <v>48</v>
      </c>
      <c r="K14" s="77" t="s">
        <v>44</v>
      </c>
      <c r="L14" s="67">
        <v>350000</v>
      </c>
      <c r="M14" s="90">
        <v>100000</v>
      </c>
      <c r="N14" s="68">
        <v>0</v>
      </c>
      <c r="O14" s="69">
        <v>251608.97</v>
      </c>
      <c r="P14" s="70">
        <v>0</v>
      </c>
    </row>
    <row r="15" spans="1:16" s="24" customFormat="1" ht="40.5" customHeight="1">
      <c r="A15" s="25" t="s">
        <v>8</v>
      </c>
      <c r="B15" s="100">
        <v>4213</v>
      </c>
      <c r="C15" s="101"/>
      <c r="D15" s="96" t="s">
        <v>29</v>
      </c>
      <c r="E15" s="97"/>
      <c r="F15" s="26" t="s">
        <v>18</v>
      </c>
      <c r="G15" s="66">
        <v>100000</v>
      </c>
      <c r="H15" s="66">
        <v>114000</v>
      </c>
      <c r="I15" s="61">
        <f>L15+N15+O15+P15</f>
        <v>114000</v>
      </c>
      <c r="J15" s="83" t="s">
        <v>50</v>
      </c>
      <c r="K15" s="77" t="s">
        <v>49</v>
      </c>
      <c r="L15" s="67">
        <v>0</v>
      </c>
      <c r="M15" s="90">
        <v>0</v>
      </c>
      <c r="N15" s="68">
        <v>112000</v>
      </c>
      <c r="O15" s="69">
        <v>2000</v>
      </c>
      <c r="P15" s="70">
        <v>0</v>
      </c>
    </row>
    <row r="16" spans="1:16" s="24" customFormat="1" ht="61.5" customHeight="1">
      <c r="A16" s="25" t="s">
        <v>8</v>
      </c>
      <c r="B16" s="100">
        <v>4213</v>
      </c>
      <c r="C16" s="101"/>
      <c r="D16" s="96" t="s">
        <v>22</v>
      </c>
      <c r="E16" s="97"/>
      <c r="F16" s="26" t="s">
        <v>17</v>
      </c>
      <c r="G16" s="66">
        <v>300000</v>
      </c>
      <c r="H16" s="66">
        <v>0</v>
      </c>
      <c r="I16" s="61">
        <f aca="true" t="shared" si="1" ref="I16:I26">L16+N16+O16+P16</f>
        <v>0</v>
      </c>
      <c r="J16" s="84">
        <v>0</v>
      </c>
      <c r="K16" s="77" t="s">
        <v>44</v>
      </c>
      <c r="L16" s="67">
        <v>0</v>
      </c>
      <c r="M16" s="90">
        <v>0</v>
      </c>
      <c r="N16" s="68">
        <v>0</v>
      </c>
      <c r="O16" s="69">
        <v>0</v>
      </c>
      <c r="P16" s="70">
        <v>0</v>
      </c>
    </row>
    <row r="17" spans="1:16" s="24" customFormat="1" ht="57.75" customHeight="1">
      <c r="A17" s="25" t="s">
        <v>8</v>
      </c>
      <c r="B17" s="100">
        <v>4214</v>
      </c>
      <c r="C17" s="101"/>
      <c r="D17" s="96" t="s">
        <v>23</v>
      </c>
      <c r="E17" s="97"/>
      <c r="F17" s="32" t="s">
        <v>19</v>
      </c>
      <c r="G17" s="66">
        <v>4000000</v>
      </c>
      <c r="H17" s="66">
        <v>70000</v>
      </c>
      <c r="I17" s="61">
        <f t="shared" si="1"/>
        <v>70000</v>
      </c>
      <c r="J17" s="84">
        <v>0</v>
      </c>
      <c r="K17" s="77" t="s">
        <v>44</v>
      </c>
      <c r="L17" s="67">
        <v>0</v>
      </c>
      <c r="M17" s="90">
        <v>0</v>
      </c>
      <c r="N17" s="68">
        <v>0</v>
      </c>
      <c r="O17" s="69">
        <v>70000</v>
      </c>
      <c r="P17" s="70">
        <v>0</v>
      </c>
    </row>
    <row r="18" spans="1:16" s="24" customFormat="1" ht="57.75" customHeight="1">
      <c r="A18" s="56" t="s">
        <v>8</v>
      </c>
      <c r="B18" s="37">
        <v>4214</v>
      </c>
      <c r="C18" s="38"/>
      <c r="D18" s="106" t="s">
        <v>51</v>
      </c>
      <c r="E18" s="107"/>
      <c r="F18" s="54" t="s">
        <v>52</v>
      </c>
      <c r="G18" s="66">
        <v>0</v>
      </c>
      <c r="H18" s="66">
        <v>40000</v>
      </c>
      <c r="I18" s="61">
        <f t="shared" si="1"/>
        <v>40000</v>
      </c>
      <c r="J18" s="82" t="s">
        <v>53</v>
      </c>
      <c r="K18" s="87" t="s">
        <v>63</v>
      </c>
      <c r="L18" s="67">
        <v>0</v>
      </c>
      <c r="M18" s="90">
        <v>0</v>
      </c>
      <c r="N18" s="68">
        <v>0</v>
      </c>
      <c r="O18" s="69">
        <v>40000</v>
      </c>
      <c r="P18" s="70">
        <v>0</v>
      </c>
    </row>
    <row r="19" spans="1:16" s="24" customFormat="1" ht="29.25" customHeight="1">
      <c r="A19" s="25" t="s">
        <v>8</v>
      </c>
      <c r="B19" s="100">
        <v>4214</v>
      </c>
      <c r="C19" s="101"/>
      <c r="D19" s="96" t="s">
        <v>28</v>
      </c>
      <c r="E19" s="97"/>
      <c r="F19" s="32" t="s">
        <v>30</v>
      </c>
      <c r="G19" s="66">
        <v>0</v>
      </c>
      <c r="H19" s="66">
        <v>0</v>
      </c>
      <c r="I19" s="61">
        <f t="shared" si="1"/>
        <v>0</v>
      </c>
      <c r="J19" s="84">
        <v>0</v>
      </c>
      <c r="K19" s="78"/>
      <c r="L19" s="67">
        <v>0</v>
      </c>
      <c r="M19" s="90">
        <v>0</v>
      </c>
      <c r="N19" s="68">
        <v>0</v>
      </c>
      <c r="O19" s="69">
        <v>0</v>
      </c>
      <c r="P19" s="70">
        <v>0</v>
      </c>
    </row>
    <row r="20" spans="1:16" s="24" customFormat="1" ht="30" customHeight="1">
      <c r="A20" s="25" t="s">
        <v>8</v>
      </c>
      <c r="B20" s="100">
        <v>4214</v>
      </c>
      <c r="C20" s="101"/>
      <c r="D20" s="25" t="s">
        <v>10</v>
      </c>
      <c r="E20" s="25"/>
      <c r="F20" s="32" t="s">
        <v>31</v>
      </c>
      <c r="G20" s="66">
        <v>250000</v>
      </c>
      <c r="H20" s="66">
        <v>0</v>
      </c>
      <c r="I20" s="61">
        <f t="shared" si="1"/>
        <v>0</v>
      </c>
      <c r="J20" s="84">
        <v>0</v>
      </c>
      <c r="K20" s="77" t="s">
        <v>44</v>
      </c>
      <c r="L20" s="67">
        <v>0</v>
      </c>
      <c r="M20" s="90">
        <v>0</v>
      </c>
      <c r="N20" s="68">
        <v>0</v>
      </c>
      <c r="O20" s="69">
        <v>0</v>
      </c>
      <c r="P20" s="70">
        <v>0</v>
      </c>
    </row>
    <row r="21" spans="1:16" s="24" customFormat="1" ht="36.75" customHeight="1">
      <c r="A21" s="25" t="s">
        <v>8</v>
      </c>
      <c r="B21" s="100">
        <v>4214</v>
      </c>
      <c r="C21" s="101"/>
      <c r="D21" s="96" t="s">
        <v>26</v>
      </c>
      <c r="E21" s="120"/>
      <c r="F21" s="33" t="s">
        <v>32</v>
      </c>
      <c r="G21" s="66">
        <v>3000000</v>
      </c>
      <c r="H21" s="66">
        <v>70000</v>
      </c>
      <c r="I21" s="61">
        <f t="shared" si="1"/>
        <v>70000</v>
      </c>
      <c r="J21" s="84">
        <v>0</v>
      </c>
      <c r="K21" s="77" t="s">
        <v>44</v>
      </c>
      <c r="L21" s="67">
        <v>0</v>
      </c>
      <c r="M21" s="90">
        <v>0</v>
      </c>
      <c r="N21" s="68">
        <v>0</v>
      </c>
      <c r="O21" s="69">
        <v>70000</v>
      </c>
      <c r="P21" s="70">
        <v>0</v>
      </c>
    </row>
    <row r="22" spans="1:16" s="24" customFormat="1" ht="50.25" customHeight="1">
      <c r="A22" s="25" t="s">
        <v>8</v>
      </c>
      <c r="B22" s="100">
        <v>4214</v>
      </c>
      <c r="C22" s="101"/>
      <c r="D22" s="96" t="s">
        <v>33</v>
      </c>
      <c r="E22" s="97"/>
      <c r="F22" s="32" t="s">
        <v>27</v>
      </c>
      <c r="G22" s="66">
        <v>1000000</v>
      </c>
      <c r="H22" s="66">
        <v>0</v>
      </c>
      <c r="I22" s="61">
        <f t="shared" si="1"/>
        <v>0</v>
      </c>
      <c r="J22" s="84">
        <v>0</v>
      </c>
      <c r="K22" s="77" t="s">
        <v>44</v>
      </c>
      <c r="L22" s="67">
        <v>0</v>
      </c>
      <c r="M22" s="90">
        <v>0</v>
      </c>
      <c r="N22" s="68">
        <v>0</v>
      </c>
      <c r="O22" s="69">
        <v>0</v>
      </c>
      <c r="P22" s="70">
        <v>0</v>
      </c>
    </row>
    <row r="23" spans="1:16" s="24" customFormat="1" ht="126" customHeight="1">
      <c r="A23" s="25" t="s">
        <v>8</v>
      </c>
      <c r="B23" s="100">
        <v>4214</v>
      </c>
      <c r="C23" s="101"/>
      <c r="D23" s="34" t="s">
        <v>3</v>
      </c>
      <c r="E23" s="34"/>
      <c r="F23" s="58" t="s">
        <v>60</v>
      </c>
      <c r="G23" s="71">
        <v>50000</v>
      </c>
      <c r="H23" s="71">
        <v>24000</v>
      </c>
      <c r="I23" s="61">
        <f t="shared" si="1"/>
        <v>24000</v>
      </c>
      <c r="J23" s="85">
        <v>0</v>
      </c>
      <c r="K23" s="79" t="s">
        <v>44</v>
      </c>
      <c r="L23" s="72">
        <v>0</v>
      </c>
      <c r="M23" s="91">
        <v>0</v>
      </c>
      <c r="N23" s="73">
        <v>0</v>
      </c>
      <c r="O23" s="74">
        <v>24000</v>
      </c>
      <c r="P23" s="70">
        <v>0</v>
      </c>
    </row>
    <row r="24" spans="1:16" s="24" customFormat="1" ht="57.75" customHeight="1">
      <c r="A24" s="25" t="s">
        <v>9</v>
      </c>
      <c r="B24" s="37">
        <v>4214</v>
      </c>
      <c r="D24" s="108" t="s">
        <v>59</v>
      </c>
      <c r="E24" s="109"/>
      <c r="F24" s="58" t="s">
        <v>61</v>
      </c>
      <c r="G24" s="71">
        <v>50000</v>
      </c>
      <c r="H24" s="71">
        <v>50000</v>
      </c>
      <c r="I24" s="61">
        <f t="shared" si="1"/>
        <v>50000</v>
      </c>
      <c r="J24" s="85">
        <v>0</v>
      </c>
      <c r="K24" s="79" t="s">
        <v>44</v>
      </c>
      <c r="L24" s="72"/>
      <c r="M24" s="91">
        <v>0</v>
      </c>
      <c r="N24" s="73"/>
      <c r="O24" s="74">
        <v>50000</v>
      </c>
      <c r="P24" s="70"/>
    </row>
    <row r="25" spans="1:16" s="24" customFormat="1" ht="72.75" customHeight="1">
      <c r="A25" s="25" t="s">
        <v>6</v>
      </c>
      <c r="B25" s="37">
        <v>421</v>
      </c>
      <c r="C25" s="38"/>
      <c r="D25" s="96" t="s">
        <v>35</v>
      </c>
      <c r="E25" s="97"/>
      <c r="F25" s="35" t="s">
        <v>36</v>
      </c>
      <c r="G25" s="71">
        <v>300000</v>
      </c>
      <c r="H25" s="71">
        <v>0</v>
      </c>
      <c r="I25" s="61">
        <f t="shared" si="1"/>
        <v>0</v>
      </c>
      <c r="J25" s="85">
        <v>0</v>
      </c>
      <c r="K25" s="80"/>
      <c r="L25" s="72">
        <v>0</v>
      </c>
      <c r="M25" s="91">
        <v>0</v>
      </c>
      <c r="N25" s="73">
        <v>0</v>
      </c>
      <c r="O25" s="74">
        <v>0</v>
      </c>
      <c r="P25" s="70">
        <v>0</v>
      </c>
    </row>
    <row r="26" spans="1:16" s="24" customFormat="1" ht="26.25" customHeight="1">
      <c r="A26" s="25" t="s">
        <v>7</v>
      </c>
      <c r="B26" s="100">
        <v>4214</v>
      </c>
      <c r="C26" s="101"/>
      <c r="D26" s="96" t="s">
        <v>34</v>
      </c>
      <c r="E26" s="97"/>
      <c r="F26" s="58" t="s">
        <v>58</v>
      </c>
      <c r="G26" s="71">
        <v>65000</v>
      </c>
      <c r="H26" s="71">
        <v>0</v>
      </c>
      <c r="I26" s="61">
        <f t="shared" si="1"/>
        <v>0</v>
      </c>
      <c r="J26" s="85">
        <v>0</v>
      </c>
      <c r="K26" s="80"/>
      <c r="L26" s="72">
        <v>0</v>
      </c>
      <c r="M26" s="91">
        <v>0</v>
      </c>
      <c r="N26" s="73">
        <v>0</v>
      </c>
      <c r="O26" s="74">
        <v>0</v>
      </c>
      <c r="P26" s="70">
        <v>0</v>
      </c>
    </row>
    <row r="27" spans="4:16" s="59" customFormat="1" ht="18" customHeight="1">
      <c r="D27" s="60" t="s">
        <v>2</v>
      </c>
      <c r="E27" s="60"/>
      <c r="F27" s="57"/>
      <c r="G27" s="61">
        <f>SUM(G13:G26)</f>
        <v>10465000</v>
      </c>
      <c r="H27" s="61">
        <f>H10</f>
        <v>1473000</v>
      </c>
      <c r="I27" s="61">
        <f>SUM(I13:I26)</f>
        <v>2180015.16</v>
      </c>
      <c r="J27" s="86"/>
      <c r="K27" s="61"/>
      <c r="L27" s="62">
        <f>SUM(L13:L26)</f>
        <v>793000</v>
      </c>
      <c r="M27" s="89">
        <f>SUM(M13:M26)</f>
        <v>100000</v>
      </c>
      <c r="N27" s="75">
        <f>SUM(N13:N26)</f>
        <v>112000</v>
      </c>
      <c r="O27" s="64">
        <f>SUM(O13:O26)</f>
        <v>667515.16</v>
      </c>
      <c r="P27" s="65">
        <f>SUM(P13:P26)</f>
        <v>507500</v>
      </c>
    </row>
    <row r="28" spans="2:14" s="41" customFormat="1" ht="12.75">
      <c r="B28" s="43"/>
      <c r="C28" s="43"/>
      <c r="D28" s="43"/>
      <c r="E28" s="43"/>
      <c r="F28" s="44"/>
      <c r="G28" s="44"/>
      <c r="H28" s="44"/>
      <c r="I28" s="44"/>
      <c r="J28" s="44"/>
      <c r="K28" s="44"/>
      <c r="L28" s="43"/>
      <c r="M28" s="43"/>
      <c r="N28" s="43"/>
    </row>
    <row r="29" spans="1:15" s="11" customFormat="1" ht="12.75">
      <c r="A29" s="36" t="s">
        <v>56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s="41" customFormat="1" ht="12.75">
      <c r="A30" s="45" t="s">
        <v>57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2:15" ht="12.75">
      <c r="L31" s="41"/>
      <c r="M31" s="41"/>
      <c r="N31" s="41"/>
      <c r="O31" s="41"/>
    </row>
    <row r="32" spans="1:15" ht="12.75">
      <c r="A32" s="104" t="s">
        <v>68</v>
      </c>
      <c r="B32" s="105"/>
      <c r="C32" s="105"/>
      <c r="D32" s="105"/>
      <c r="G32" s="16"/>
      <c r="H32" s="16"/>
      <c r="L32" s="41"/>
      <c r="M32" s="41"/>
      <c r="N32" s="41"/>
      <c r="O32" s="41"/>
    </row>
    <row r="33" spans="1:15" ht="12.75">
      <c r="A33" s="104" t="s">
        <v>41</v>
      </c>
      <c r="B33" s="105"/>
      <c r="C33" s="105"/>
      <c r="D33" s="105"/>
      <c r="L33" s="41"/>
      <c r="M33" s="41"/>
      <c r="N33" s="41"/>
      <c r="O33" s="41"/>
    </row>
    <row r="34" spans="1:15" ht="12.75">
      <c r="A34" s="104" t="s">
        <v>66</v>
      </c>
      <c r="B34" s="105"/>
      <c r="C34" s="105"/>
      <c r="D34" s="105"/>
      <c r="G34" s="103"/>
      <c r="H34" s="103"/>
      <c r="I34" s="103"/>
      <c r="J34" s="103"/>
      <c r="K34" s="103"/>
      <c r="L34" s="41"/>
      <c r="M34" s="41"/>
      <c r="N34" s="41"/>
      <c r="O34" s="41"/>
    </row>
    <row r="35" spans="1:16" ht="12.75">
      <c r="A35" s="102" t="s">
        <v>37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2.75">
      <c r="A36" s="102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2.75">
      <c r="A37" s="102" t="s">
        <v>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5" ht="12.7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15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2:15" ht="12.75">
      <c r="L40" s="41"/>
      <c r="M40" s="41"/>
      <c r="N40" s="41"/>
      <c r="O40" s="41"/>
    </row>
    <row r="41" spans="12:15" ht="12.75">
      <c r="L41" s="41"/>
      <c r="M41" s="41"/>
      <c r="N41" s="41"/>
      <c r="O41" s="41"/>
    </row>
    <row r="42" spans="12:15" ht="12.75">
      <c r="L42" s="41"/>
      <c r="M42" s="41"/>
      <c r="N42" s="41"/>
      <c r="O42" s="41"/>
    </row>
    <row r="43" spans="12:15" ht="12.75">
      <c r="L43" s="41"/>
      <c r="M43" s="41"/>
      <c r="N43" s="41"/>
      <c r="O43" s="41"/>
    </row>
    <row r="44" spans="12:15" ht="12.75">
      <c r="L44" s="41"/>
      <c r="M44" s="41"/>
      <c r="N44" s="41"/>
      <c r="O44" s="41"/>
    </row>
    <row r="45" spans="12:15" ht="12.75">
      <c r="L45" s="41"/>
      <c r="M45" s="41"/>
      <c r="N45" s="41"/>
      <c r="O45" s="41"/>
    </row>
    <row r="46" spans="12:15" ht="12.75">
      <c r="L46" s="41"/>
      <c r="M46" s="41"/>
      <c r="N46" s="41"/>
      <c r="O46" s="41"/>
    </row>
    <row r="47" spans="12:15" ht="12.75">
      <c r="L47" s="41"/>
      <c r="M47" s="41"/>
      <c r="N47" s="41"/>
      <c r="O47" s="41"/>
    </row>
    <row r="48" spans="12:15" ht="12.75">
      <c r="L48" s="41"/>
      <c r="M48" s="41"/>
      <c r="N48" s="41"/>
      <c r="O48" s="41"/>
    </row>
    <row r="49" spans="12:15" ht="12.75">
      <c r="L49" s="41"/>
      <c r="M49" s="41"/>
      <c r="N49" s="41"/>
      <c r="O49" s="41"/>
    </row>
    <row r="50" spans="12:15" ht="12.75">
      <c r="L50" s="41"/>
      <c r="M50" s="41"/>
      <c r="N50" s="41"/>
      <c r="O50" s="41"/>
    </row>
    <row r="51" spans="12:15" ht="12.75">
      <c r="L51" s="41"/>
      <c r="M51" s="41"/>
      <c r="N51" s="41"/>
      <c r="O51" s="41"/>
    </row>
    <row r="52" spans="12:15" ht="12.75">
      <c r="L52" s="41"/>
      <c r="M52" s="41"/>
      <c r="N52" s="41"/>
      <c r="O52" s="41"/>
    </row>
    <row r="53" spans="12:15" ht="12.75">
      <c r="L53" s="41"/>
      <c r="M53" s="41"/>
      <c r="N53" s="41"/>
      <c r="O53" s="41"/>
    </row>
    <row r="54" spans="12:15" ht="12.75">
      <c r="L54" s="41"/>
      <c r="M54" s="41"/>
      <c r="N54" s="41"/>
      <c r="O54" s="41"/>
    </row>
    <row r="55" spans="12:15" ht="12.75">
      <c r="L55" s="41"/>
      <c r="M55" s="41"/>
      <c r="N55" s="41"/>
      <c r="O55" s="41"/>
    </row>
    <row r="56" spans="12:15" ht="12.75">
      <c r="L56" s="41"/>
      <c r="M56" s="41"/>
      <c r="N56" s="41"/>
      <c r="O56" s="41"/>
    </row>
    <row r="57" spans="12:15" ht="12.75">
      <c r="L57" s="41"/>
      <c r="M57" s="41"/>
      <c r="N57" s="41"/>
      <c r="O57" s="41"/>
    </row>
    <row r="58" spans="12:15" ht="12.75">
      <c r="L58" s="41"/>
      <c r="M58" s="41"/>
      <c r="N58" s="41"/>
      <c r="O58" s="41"/>
    </row>
    <row r="59" spans="12:15" ht="12.75">
      <c r="L59" s="41"/>
      <c r="M59" s="41"/>
      <c r="N59" s="41"/>
      <c r="O59" s="41"/>
    </row>
    <row r="60" spans="12:15" ht="12.75">
      <c r="L60" s="41"/>
      <c r="M60" s="41"/>
      <c r="N60" s="41"/>
      <c r="O60" s="41"/>
    </row>
    <row r="61" spans="12:15" ht="12.75">
      <c r="L61" s="41"/>
      <c r="M61" s="41"/>
      <c r="N61" s="41"/>
      <c r="O61" s="41"/>
    </row>
    <row r="62" spans="12:15" ht="12.75">
      <c r="L62" s="41"/>
      <c r="M62" s="41"/>
      <c r="N62" s="41"/>
      <c r="O62" s="41"/>
    </row>
    <row r="63" spans="12:15" ht="12.75">
      <c r="L63" s="41"/>
      <c r="M63" s="41"/>
      <c r="N63" s="41"/>
      <c r="O63" s="41"/>
    </row>
  </sheetData>
  <sheetProtection/>
  <mergeCells count="44">
    <mergeCell ref="B12:C12"/>
    <mergeCell ref="B17:C17"/>
    <mergeCell ref="B19:C19"/>
    <mergeCell ref="D21:E21"/>
    <mergeCell ref="D14:E14"/>
    <mergeCell ref="B21:C21"/>
    <mergeCell ref="B14:C14"/>
    <mergeCell ref="B15:C15"/>
    <mergeCell ref="D8:E8"/>
    <mergeCell ref="D11:E11"/>
    <mergeCell ref="A1:O1"/>
    <mergeCell ref="A2:O2"/>
    <mergeCell ref="A4:O4"/>
    <mergeCell ref="A5:O5"/>
    <mergeCell ref="B8:C8"/>
    <mergeCell ref="B10:C10"/>
    <mergeCell ref="L7:P7"/>
    <mergeCell ref="D10:E10"/>
    <mergeCell ref="A33:D33"/>
    <mergeCell ref="A34:D34"/>
    <mergeCell ref="B23:C23"/>
    <mergeCell ref="B26:C26"/>
    <mergeCell ref="D26:E26"/>
    <mergeCell ref="D24:E24"/>
    <mergeCell ref="B16:C16"/>
    <mergeCell ref="A38:O39"/>
    <mergeCell ref="A35:P35"/>
    <mergeCell ref="A36:P36"/>
    <mergeCell ref="A32:D32"/>
    <mergeCell ref="G34:K34"/>
    <mergeCell ref="B22:C22"/>
    <mergeCell ref="A37:P37"/>
    <mergeCell ref="D18:E18"/>
    <mergeCell ref="D22:E22"/>
    <mergeCell ref="B11:C11"/>
    <mergeCell ref="D25:E25"/>
    <mergeCell ref="D9:E9"/>
    <mergeCell ref="B20:C20"/>
    <mergeCell ref="D13:E13"/>
    <mergeCell ref="D17:E17"/>
    <mergeCell ref="D16:E16"/>
    <mergeCell ref="D19:E19"/>
    <mergeCell ref="D15:E15"/>
    <mergeCell ref="B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Marjan</cp:lastModifiedBy>
  <cp:lastPrinted>2015-11-23T07:35:11Z</cp:lastPrinted>
  <dcterms:created xsi:type="dcterms:W3CDTF">2014-12-01T12:56:38Z</dcterms:created>
  <dcterms:modified xsi:type="dcterms:W3CDTF">2015-12-22T11:12:04Z</dcterms:modified>
  <cp:category/>
  <cp:version/>
  <cp:contentType/>
  <cp:contentStatus/>
</cp:coreProperties>
</file>