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odaci" sheetId="1" r:id="rId1"/>
  </sheets>
  <definedNames>
    <definedName name="_xlnm.Print_Titles" localSheetId="0">'Podaci'!$8:$9</definedName>
  </definedNames>
  <calcPr fullCalcOnLoad="1"/>
</workbook>
</file>

<file path=xl/sharedStrings.xml><?xml version="1.0" encoding="utf-8"?>
<sst xmlns="http://schemas.openxmlformats.org/spreadsheetml/2006/main" count="372" uniqueCount="187">
  <si>
    <t xml:space="preserve">KUPAC: </t>
  </si>
  <si>
    <t>OPĆINA KISTANJE</t>
  </si>
  <si>
    <t xml:space="preserve">ADRESA: </t>
  </si>
  <si>
    <t>41783102203</t>
  </si>
  <si>
    <t>TROŠKOVNIK</t>
  </si>
  <si>
    <t>Elementi za izračun cijene godišnje potrošnje električne energije</t>
  </si>
  <si>
    <t xml:space="preserve">Ponuditelj: </t>
  </si>
  <si>
    <t>Redni
broj</t>
  </si>
  <si>
    <t>Šifra MM</t>
  </si>
  <si>
    <t>Naziv mjernog mjesta</t>
  </si>
  <si>
    <t>Adresa mjernog mjesta</t>
  </si>
  <si>
    <t>Tarifni
model</t>
  </si>
  <si>
    <t>Potrošnja</t>
  </si>
  <si>
    <t>Cijena</t>
  </si>
  <si>
    <t>Iznos</t>
  </si>
  <si>
    <t>1</t>
  </si>
  <si>
    <t>2</t>
  </si>
  <si>
    <t>3</t>
  </si>
  <si>
    <t>4</t>
  </si>
  <si>
    <t>5</t>
  </si>
  <si>
    <t>6</t>
  </si>
  <si>
    <t>7</t>
  </si>
  <si>
    <t>8=(6)*(7)</t>
  </si>
  <si>
    <t>1506043275</t>
  </si>
  <si>
    <t>Plavi</t>
  </si>
  <si>
    <t>VT (kWh)</t>
  </si>
  <si>
    <t>1506043283</t>
  </si>
  <si>
    <t>JAVNA RASVJETA KISTANJE TS.NOVO NASELJE</t>
  </si>
  <si>
    <t>Žuti</t>
  </si>
  <si>
    <t>1506043291</t>
  </si>
  <si>
    <t>JAVNA RASVJETA KISTANJE TS.KISTANJE 3.</t>
  </si>
  <si>
    <t>1506043313</t>
  </si>
  <si>
    <t>JAVNA RASVJETA KISTANJE TS.KIST.2</t>
  </si>
  <si>
    <t>1506043321</t>
  </si>
  <si>
    <t>JAVNA RASVJETA KISTANJE TS.KIST.4</t>
  </si>
  <si>
    <t>1506044514</t>
  </si>
  <si>
    <t>OPĆINA KISTANJE - MJESNI ODBOR KOROLIJE</t>
  </si>
  <si>
    <t>Bijeli</t>
  </si>
  <si>
    <t>NT (kWh)</t>
  </si>
  <si>
    <t>1506044522</t>
  </si>
  <si>
    <t>OPĆINA KISTANJE - NK JANJEVO</t>
  </si>
  <si>
    <t>1506044565</t>
  </si>
  <si>
    <t>MJESNI ODBOR-IVOŠEVCI/U OSNOV.ŠKOLI/</t>
  </si>
  <si>
    <t>1506044581</t>
  </si>
  <si>
    <t>OPĆINA KISTANJE  MJESNI ODBOR NUNIĆ</t>
  </si>
  <si>
    <t>1506044948</t>
  </si>
  <si>
    <t>CRPNA STANICA NOVO NASELJE KISTANJE</t>
  </si>
  <si>
    <t>1506044972</t>
  </si>
  <si>
    <t>JAVNA RASVJETA KISTANJE "NOVO NASELJE"</t>
  </si>
  <si>
    <t>1506045243</t>
  </si>
  <si>
    <t>JR-NUNIĆ-KARDUMI</t>
  </si>
  <si>
    <t>1506045774</t>
  </si>
  <si>
    <t>J.R.STIJELJE-KOSA</t>
  </si>
  <si>
    <t>1506045782</t>
  </si>
  <si>
    <t>J.R.-ŠUŠE</t>
  </si>
  <si>
    <t>1506045790</t>
  </si>
  <si>
    <t>J.R.-MACURE</t>
  </si>
  <si>
    <t>1506045847</t>
  </si>
  <si>
    <t>J.R.-BEZBRADICE</t>
  </si>
  <si>
    <t>1506045987</t>
  </si>
  <si>
    <t>JR KORLATI BIOVIČINO SELO</t>
  </si>
  <si>
    <t>1506046037</t>
  </si>
  <si>
    <t>JAVNA RASVJETA KOLAŠAC</t>
  </si>
  <si>
    <t>1506046061</t>
  </si>
  <si>
    <t>JAVNA RASVJETA ČAKIĆI</t>
  </si>
  <si>
    <t>1506046274</t>
  </si>
  <si>
    <t>JAVNA RASVJETA STJELJE DRAGA</t>
  </si>
  <si>
    <t>1506046436</t>
  </si>
  <si>
    <t>JAVNA RASVJETA ĐEVRSKE SELO</t>
  </si>
  <si>
    <t>1506046444</t>
  </si>
  <si>
    <t>JAVNA RASVJETA KAKANJ</t>
  </si>
  <si>
    <t>1506046452</t>
  </si>
  <si>
    <t>JAVNA RASVJETA ZEČEVO</t>
  </si>
  <si>
    <t>1506046525</t>
  </si>
  <si>
    <t>JAVNA RASVJETA DOBROTE- KISTANJE</t>
  </si>
  <si>
    <t>1506046630</t>
  </si>
  <si>
    <t>J.R.ĐEVRSKE</t>
  </si>
  <si>
    <t>1506046665</t>
  </si>
  <si>
    <t>URED MJESNOG ODBORA ĐEVRSKE</t>
  </si>
  <si>
    <t>1506046673</t>
  </si>
  <si>
    <t>JAVNA RASVJETA VUKIĆI</t>
  </si>
  <si>
    <t>1506046681</t>
  </si>
  <si>
    <t>JAVNA RASVJETA MODRINO SELO</t>
  </si>
  <si>
    <t>1506046843</t>
  </si>
  <si>
    <t>JR GOŠIĆI</t>
  </si>
  <si>
    <t>1506046851</t>
  </si>
  <si>
    <t>JR KOTURI</t>
  </si>
  <si>
    <t>1506047041</t>
  </si>
  <si>
    <t>JAVNA RASVJETA DESPOTI-MODRINO SELO</t>
  </si>
  <si>
    <t>1506047122</t>
  </si>
  <si>
    <t>MJESNI ODBOR - BIOVIČINO SELO VUKUĆI</t>
  </si>
  <si>
    <t>1506047378</t>
  </si>
  <si>
    <t>POSL.PROSTOR/EX.SKD PROSVJETA/</t>
  </si>
  <si>
    <t>1506047408</t>
  </si>
  <si>
    <t>JAVNA RASVJETA-TIŠME DONJE</t>
  </si>
  <si>
    <t>1506047432</t>
  </si>
  <si>
    <t>J.R.-TIŠME GORNJE</t>
  </si>
  <si>
    <t>1506047467</t>
  </si>
  <si>
    <t>OPĆINA KISTANJE- DOM KULTURE</t>
  </si>
  <si>
    <t>1506047629</t>
  </si>
  <si>
    <t>J.R.VUJASINOVIĆI</t>
  </si>
  <si>
    <t>1506047696</t>
  </si>
  <si>
    <t>STOČNI PAZAR - KISTANJE</t>
  </si>
  <si>
    <t>1506048439</t>
  </si>
  <si>
    <t>JR-GRULOVIĆ</t>
  </si>
  <si>
    <t>1506048447</t>
  </si>
  <si>
    <t>JR-ŠTRBCI</t>
  </si>
  <si>
    <t>1506048552</t>
  </si>
  <si>
    <t>JR-KOZJACI</t>
  </si>
  <si>
    <t>1506049079</t>
  </si>
  <si>
    <t>JR-ŠTRBCI-MJERKAČI</t>
  </si>
  <si>
    <t>1506049087</t>
  </si>
  <si>
    <t>JR-LALIĆI</t>
  </si>
  <si>
    <t>1506049095</t>
  </si>
  <si>
    <t>KAPELICA ISPRED CRKVE SV.ILIJA</t>
  </si>
  <si>
    <t>1506049699</t>
  </si>
  <si>
    <t>JR-BJELANOVIĆI-KISTANJE</t>
  </si>
  <si>
    <t>1506049788</t>
  </si>
  <si>
    <t>JR-RUDELE</t>
  </si>
  <si>
    <t>1506049893</t>
  </si>
  <si>
    <t>JR-TS-KISTANJE 1 /NOVA TS/</t>
  </si>
  <si>
    <t>1506049982</t>
  </si>
  <si>
    <t>JR-SMRDELJE</t>
  </si>
  <si>
    <t>1506050050</t>
  </si>
  <si>
    <t>OPĆINA KISTANJE-BIOPROČISTAČ</t>
  </si>
  <si>
    <t>1508013659</t>
  </si>
  <si>
    <t>OPĆINA KISTANJE JR</t>
  </si>
  <si>
    <t>1508043493</t>
  </si>
  <si>
    <t>JR - TS ĐILASI ( KOLAŠAC )</t>
  </si>
  <si>
    <t>1508048703</t>
  </si>
  <si>
    <t>JR TS - ČUČEVO</t>
  </si>
  <si>
    <t>1508048894</t>
  </si>
  <si>
    <t>JR - TS VARIVODE 1</t>
  </si>
  <si>
    <t>1508048924</t>
  </si>
  <si>
    <t>J.R. TS VARIVODE 2</t>
  </si>
  <si>
    <t>1508048932</t>
  </si>
  <si>
    <t>1508048940</t>
  </si>
  <si>
    <t>JR TS - LEŽAIĆI</t>
  </si>
  <si>
    <t>1508048959</t>
  </si>
  <si>
    <t>JR TS - ĐEVRSKE 2</t>
  </si>
  <si>
    <t>1508048975</t>
  </si>
  <si>
    <t>J.R. TS - KRNJEUVE</t>
  </si>
  <si>
    <t>1508050678</t>
  </si>
  <si>
    <t>JR TS - RAŠIĆI</t>
  </si>
  <si>
    <t>1508052441</t>
  </si>
  <si>
    <t>JR KOROLIJE - IVOŠEVCI</t>
  </si>
  <si>
    <t>1508053464</t>
  </si>
  <si>
    <t>JR DUBRAVARI - IVOŠEVCI</t>
  </si>
  <si>
    <t>1508053502</t>
  </si>
  <si>
    <t>JR TS KOROLIJE 2  IVOŠEVCI</t>
  </si>
  <si>
    <t>1508054460</t>
  </si>
  <si>
    <t>JR TS - TORBICE</t>
  </si>
  <si>
    <t>1508054479</t>
  </si>
  <si>
    <t>JR TS - KRNETE</t>
  </si>
  <si>
    <t>1508172129</t>
  </si>
  <si>
    <t>JR MODRINO SELO (TS Crnobrnje)</t>
  </si>
  <si>
    <t>1508244928</t>
  </si>
  <si>
    <t xml:space="preserve">Naknada za poticanje proizvodnje iz obnovljivih izvora: </t>
  </si>
  <si>
    <t>Ukupno (kWh)</t>
  </si>
  <si>
    <t xml:space="preserve">Ukupno bez PDV (kuna): </t>
  </si>
  <si>
    <t xml:space="preserve">Ukupno PDV (kuna): </t>
  </si>
  <si>
    <t xml:space="preserve">Ukupno s PDV (kuna): </t>
  </si>
  <si>
    <t xml:space="preserve">OIB: </t>
  </si>
  <si>
    <t xml:space="preserve">KISTANJE BB, 22305 KISTANJE </t>
  </si>
  <si>
    <t xml:space="preserve">TRG SVETOG NIKOLE 5, 22305 KISTANJE </t>
  </si>
  <si>
    <t xml:space="preserve">IVOŠEVCI BB, 22305 KISTANJE </t>
  </si>
  <si>
    <t xml:space="preserve">NUNIĆ BB, 22305 KISTANJE </t>
  </si>
  <si>
    <t xml:space="preserve">NOVO NASELJE 2, 22305 KISTANJE </t>
  </si>
  <si>
    <t xml:space="preserve">KOLAŠAC BB, 22305 KISTANJE </t>
  </si>
  <si>
    <t xml:space="preserve">ĆAKIĆI BB, ĐEVRSKE, 22305 KISTANJE </t>
  </si>
  <si>
    <t xml:space="preserve">ĐEVRSKE BB, 22305 KISTANJE </t>
  </si>
  <si>
    <t xml:space="preserve">KAKANJ BB, 22305 KISTANJE </t>
  </si>
  <si>
    <t xml:space="preserve">ZEČEVO BB, 22305 KISTANJE </t>
  </si>
  <si>
    <t xml:space="preserve">BIOVIČINO SELO BB, 22305 KISTANJE </t>
  </si>
  <si>
    <t xml:space="preserve">MODRINO SELO BB, 22305 KISTANJE </t>
  </si>
  <si>
    <t xml:space="preserve">ŠUBIĆEVA ULICA BB, 22305 KISTANJE </t>
  </si>
  <si>
    <t xml:space="preserve">ĐILASI BB, KOLAŠAC, 22305 KISTANJE </t>
  </si>
  <si>
    <t xml:space="preserve">ČUČEVO BB, 22305 KISTANJE </t>
  </si>
  <si>
    <t xml:space="preserve">VARIVODE BB, 22305 KISTANJE </t>
  </si>
  <si>
    <t xml:space="preserve">TOMASOVIĆI BB, SMRDELJE, 22305 KISTANJE </t>
  </si>
  <si>
    <t xml:space="preserve">KRNJEUVE BB, 22305 KISTANJE </t>
  </si>
  <si>
    <t xml:space="preserve">KOROLIJE BB, IVOŠEVCI, 22305 KISTANJE </t>
  </si>
  <si>
    <t xml:space="preserve">TORBICE BB, 22305 KISTANJE </t>
  </si>
  <si>
    <t xml:space="preserve">KRNETE BB, 22305 KISTANJE </t>
  </si>
  <si>
    <t xml:space="preserve">ANTE STARČEVIĆA 4, 22305 KISTANJE </t>
  </si>
  <si>
    <t>Trošarina za neposlovnu uporabu električne energije:</t>
  </si>
  <si>
    <t>CIJENA I UKUPNA CIJENA ZA TRAJANJA OKVIRNOG SPORAZUMA (DVIJE GODINE)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</si>
</sst>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,###,###,##0.0000"/>
    <numFmt numFmtId="169" formatCode="#,###,###,##0.00"/>
    <numFmt numFmtId="170" formatCode="#,###,###,##0"/>
  </numFmts>
  <fonts count="41">
    <font>
      <sz val="10"/>
      <name val="Arial"/>
      <family val="0"/>
    </font>
    <font>
      <b/>
      <sz val="10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168" fontId="0" fillId="0" borderId="0" xfId="0" applyNumberFormat="1" applyAlignment="1">
      <alignment horizontal="right"/>
    </xf>
    <xf numFmtId="16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/>
    </xf>
    <xf numFmtId="170" fontId="0" fillId="0" borderId="10" xfId="0" applyNumberFormat="1" applyBorder="1" applyAlignment="1">
      <alignment horizontal="right"/>
    </xf>
    <xf numFmtId="168" fontId="0" fillId="0" borderId="10" xfId="0" applyNumberFormat="1" applyBorder="1" applyAlignment="1">
      <alignment horizontal="right"/>
    </xf>
    <xf numFmtId="49" fontId="0" fillId="0" borderId="11" xfId="0" applyNumberFormat="1" applyBorder="1" applyAlignment="1">
      <alignment horizontal="center" vertical="center"/>
    </xf>
    <xf numFmtId="49" fontId="1" fillId="0" borderId="12" xfId="0" applyNumberFormat="1" applyFont="1" applyBorder="1" applyAlignment="1">
      <alignment horizontal="left"/>
    </xf>
    <xf numFmtId="170" fontId="1" fillId="0" borderId="12" xfId="0" applyNumberFormat="1" applyFont="1" applyBorder="1" applyAlignment="1">
      <alignment horizontal="right"/>
    </xf>
    <xf numFmtId="169" fontId="0" fillId="0" borderId="13" xfId="0" applyNumberFormat="1" applyBorder="1" applyAlignment="1">
      <alignment horizontal="right"/>
    </xf>
    <xf numFmtId="169" fontId="1" fillId="0" borderId="14" xfId="0" applyNumberFormat="1" applyFont="1" applyBorder="1" applyAlignment="1">
      <alignment horizontal="right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left" vertical="center"/>
    </xf>
    <xf numFmtId="49" fontId="0" fillId="0" borderId="20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left"/>
    </xf>
    <xf numFmtId="170" fontId="0" fillId="0" borderId="20" xfId="0" applyNumberFormat="1" applyBorder="1" applyAlignment="1">
      <alignment horizontal="right"/>
    </xf>
    <xf numFmtId="168" fontId="0" fillId="0" borderId="20" xfId="0" applyNumberFormat="1" applyBorder="1" applyAlignment="1">
      <alignment horizontal="right"/>
    </xf>
    <xf numFmtId="169" fontId="0" fillId="0" borderId="21" xfId="0" applyNumberFormat="1" applyBorder="1" applyAlignment="1">
      <alignment horizontal="right"/>
    </xf>
    <xf numFmtId="49" fontId="2" fillId="0" borderId="0" xfId="0" applyNumberFormat="1" applyFont="1" applyAlignment="1">
      <alignment horizontal="left"/>
    </xf>
    <xf numFmtId="49" fontId="0" fillId="0" borderId="2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169" fontId="1" fillId="0" borderId="22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left"/>
    </xf>
    <xf numFmtId="170" fontId="1" fillId="0" borderId="12" xfId="0" applyNumberFormat="1" applyFont="1" applyBorder="1" applyAlignment="1">
      <alignment horizontal="right"/>
    </xf>
    <xf numFmtId="169" fontId="1" fillId="0" borderId="14" xfId="0" applyNumberFormat="1" applyFont="1" applyBorder="1" applyAlignment="1">
      <alignment horizontal="right"/>
    </xf>
    <xf numFmtId="168" fontId="1" fillId="0" borderId="23" xfId="0" applyNumberFormat="1" applyFont="1" applyBorder="1" applyAlignment="1">
      <alignment horizontal="right"/>
    </xf>
    <xf numFmtId="168" fontId="0" fillId="0" borderId="12" xfId="0" applyNumberFormat="1" applyBorder="1" applyAlignment="1">
      <alignment horizontal="right"/>
    </xf>
    <xf numFmtId="169" fontId="1" fillId="0" borderId="22" xfId="0" applyNumberFormat="1" applyFont="1" applyBorder="1" applyAlignment="1">
      <alignment horizontal="right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right" vertical="center"/>
    </xf>
    <xf numFmtId="49" fontId="1" fillId="0" borderId="25" xfId="0" applyNumberFormat="1" applyFont="1" applyBorder="1" applyAlignment="1">
      <alignment horizontal="right" vertical="center"/>
    </xf>
    <xf numFmtId="49" fontId="1" fillId="0" borderId="26" xfId="0" applyNumberFormat="1" applyFont="1" applyBorder="1" applyAlignment="1">
      <alignment horizontal="right" vertical="center"/>
    </xf>
    <xf numFmtId="49" fontId="1" fillId="0" borderId="18" xfId="0" applyNumberFormat="1" applyFont="1" applyBorder="1" applyAlignment="1">
      <alignment horizontal="right" vertical="center"/>
    </xf>
    <xf numFmtId="49" fontId="0" fillId="0" borderId="12" xfId="0" applyNumberFormat="1" applyBorder="1" applyAlignment="1">
      <alignment horizontal="right" vertical="center"/>
    </xf>
    <xf numFmtId="49" fontId="1" fillId="0" borderId="22" xfId="0" applyNumberFormat="1" applyFont="1" applyBorder="1" applyAlignment="1">
      <alignment horizontal="right" vertical="center"/>
    </xf>
    <xf numFmtId="49" fontId="0" fillId="0" borderId="22" xfId="0" applyNumberForma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168" fontId="0" fillId="0" borderId="22" xfId="0" applyNumberFormat="1" applyBorder="1" applyAlignment="1">
      <alignment horizontal="right" vertical="center"/>
    </xf>
    <xf numFmtId="49" fontId="0" fillId="0" borderId="1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49" fontId="1" fillId="0" borderId="18" xfId="0" applyNumberFormat="1" applyFont="1" applyBorder="1" applyAlignment="1">
      <alignment horizontal="right" vertical="center"/>
    </xf>
    <xf numFmtId="49" fontId="0" fillId="0" borderId="10" xfId="0" applyNumberFormat="1" applyBorder="1" applyAlignment="1">
      <alignment horizontal="left" vertical="center" wrapText="1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PageLayoutView="0" workbookViewId="0" topLeftCell="A55">
      <selection activeCell="A87" sqref="A87:I87"/>
    </sheetView>
  </sheetViews>
  <sheetFormatPr defaultColWidth="9.140625" defaultRowHeight="12.75"/>
  <cols>
    <col min="1" max="1" width="7.8515625" style="1" customWidth="1"/>
    <col min="2" max="2" width="10.7109375" style="2" customWidth="1"/>
    <col min="3" max="3" width="36.140625" style="2" customWidth="1"/>
    <col min="4" max="4" width="41.8515625" style="2" customWidth="1"/>
    <col min="5" max="5" width="11.8515625" style="2" customWidth="1"/>
    <col min="6" max="6" width="13.140625" style="2" customWidth="1"/>
    <col min="7" max="7" width="10.8515625" style="3" customWidth="1"/>
    <col min="8" max="8" width="10.7109375" style="4" customWidth="1"/>
    <col min="9" max="9" width="15.7109375" style="5" customWidth="1"/>
  </cols>
  <sheetData>
    <row r="1" spans="1:2" ht="12.75">
      <c r="A1" s="32" t="s">
        <v>0</v>
      </c>
      <c r="B1" s="32" t="s">
        <v>1</v>
      </c>
    </row>
    <row r="2" spans="1:2" ht="12.75">
      <c r="A2" s="32" t="s">
        <v>2</v>
      </c>
      <c r="B2" s="32" t="s">
        <v>164</v>
      </c>
    </row>
    <row r="3" spans="1:2" ht="12.75">
      <c r="A3" s="32" t="s">
        <v>162</v>
      </c>
      <c r="B3" s="32" t="s">
        <v>3</v>
      </c>
    </row>
    <row r="4" spans="1:9" ht="12.75">
      <c r="A4" s="59" t="s">
        <v>4</v>
      </c>
      <c r="B4" s="60"/>
      <c r="C4" s="60"/>
      <c r="D4" s="60"/>
      <c r="E4" s="60"/>
      <c r="F4" s="60"/>
      <c r="G4" s="61"/>
      <c r="H4" s="62"/>
      <c r="I4" s="63"/>
    </row>
    <row r="5" spans="1:9" ht="12.75">
      <c r="A5" s="59" t="s">
        <v>5</v>
      </c>
      <c r="B5" s="60"/>
      <c r="C5" s="60"/>
      <c r="D5" s="60"/>
      <c r="E5" s="60"/>
      <c r="F5" s="60"/>
      <c r="G5" s="61"/>
      <c r="H5" s="62"/>
      <c r="I5" s="63"/>
    </row>
    <row r="6" ht="12.75">
      <c r="A6" s="6" t="s">
        <v>6</v>
      </c>
    </row>
    <row r="8" spans="1:9" s="7" customFormat="1" ht="25.5">
      <c r="A8" s="18" t="s">
        <v>7</v>
      </c>
      <c r="B8" s="19" t="s">
        <v>8</v>
      </c>
      <c r="C8" s="19" t="s">
        <v>9</v>
      </c>
      <c r="D8" s="19" t="s">
        <v>10</v>
      </c>
      <c r="E8" s="20" t="s">
        <v>11</v>
      </c>
      <c r="F8" s="64" t="s">
        <v>12</v>
      </c>
      <c r="G8" s="65"/>
      <c r="H8" s="19" t="s">
        <v>13</v>
      </c>
      <c r="I8" s="21" t="s">
        <v>14</v>
      </c>
    </row>
    <row r="9" spans="1:9" s="1" customFormat="1" ht="13.5" thickBot="1">
      <c r="A9" s="22" t="s">
        <v>15</v>
      </c>
      <c r="B9" s="23" t="s">
        <v>16</v>
      </c>
      <c r="C9" s="23" t="s">
        <v>17</v>
      </c>
      <c r="D9" s="23" t="s">
        <v>18</v>
      </c>
      <c r="E9" s="23" t="s">
        <v>19</v>
      </c>
      <c r="F9" s="66" t="s">
        <v>20</v>
      </c>
      <c r="G9" s="67"/>
      <c r="H9" s="23" t="s">
        <v>21</v>
      </c>
      <c r="I9" s="24" t="s">
        <v>22</v>
      </c>
    </row>
    <row r="10" spans="1:9" ht="23.25" customHeight="1">
      <c r="A10" s="25">
        <v>1</v>
      </c>
      <c r="B10" s="26" t="s">
        <v>23</v>
      </c>
      <c r="C10" s="33" t="s">
        <v>1</v>
      </c>
      <c r="D10" s="26" t="s">
        <v>163</v>
      </c>
      <c r="E10" s="27" t="s">
        <v>24</v>
      </c>
      <c r="F10" s="28" t="s">
        <v>25</v>
      </c>
      <c r="G10" s="29">
        <v>6000</v>
      </c>
      <c r="H10" s="30"/>
      <c r="I10" s="31"/>
    </row>
    <row r="11" spans="1:9" ht="23.25" customHeight="1">
      <c r="A11" s="13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2</v>
      </c>
      <c r="B11" s="9" t="s">
        <v>26</v>
      </c>
      <c r="C11" s="34" t="s">
        <v>27</v>
      </c>
      <c r="D11" s="9" t="s">
        <v>163</v>
      </c>
      <c r="E11" s="8" t="s">
        <v>28</v>
      </c>
      <c r="F11" s="10" t="s">
        <v>25</v>
      </c>
      <c r="G11" s="11">
        <v>18500</v>
      </c>
      <c r="H11" s="12"/>
      <c r="I11" s="16"/>
    </row>
    <row r="12" spans="1:9" ht="23.25" customHeight="1">
      <c r="A12" s="13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3</v>
      </c>
      <c r="B12" s="9" t="s">
        <v>29</v>
      </c>
      <c r="C12" s="34" t="s">
        <v>30</v>
      </c>
      <c r="D12" s="9" t="s">
        <v>163</v>
      </c>
      <c r="E12" s="8" t="s">
        <v>28</v>
      </c>
      <c r="F12" s="10" t="s">
        <v>25</v>
      </c>
      <c r="G12" s="11">
        <v>21500</v>
      </c>
      <c r="H12" s="12"/>
      <c r="I12" s="16"/>
    </row>
    <row r="13" spans="1:9" ht="23.25" customHeight="1">
      <c r="A13" s="13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4</v>
      </c>
      <c r="B13" s="9" t="s">
        <v>31</v>
      </c>
      <c r="C13" s="34" t="s">
        <v>32</v>
      </c>
      <c r="D13" s="9" t="s">
        <v>163</v>
      </c>
      <c r="E13" s="8" t="s">
        <v>28</v>
      </c>
      <c r="F13" s="10" t="s">
        <v>25</v>
      </c>
      <c r="G13" s="11">
        <v>15000</v>
      </c>
      <c r="H13" s="12"/>
      <c r="I13" s="16"/>
    </row>
    <row r="14" spans="1:9" ht="23.25" customHeight="1">
      <c r="A14" s="13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5</v>
      </c>
      <c r="B14" s="9" t="s">
        <v>33</v>
      </c>
      <c r="C14" s="34" t="s">
        <v>34</v>
      </c>
      <c r="D14" s="9" t="s">
        <v>163</v>
      </c>
      <c r="E14" s="8" t="s">
        <v>28</v>
      </c>
      <c r="F14" s="10" t="s">
        <v>25</v>
      </c>
      <c r="G14" s="11">
        <v>9500</v>
      </c>
      <c r="H14" s="12"/>
      <c r="I14" s="16"/>
    </row>
    <row r="15" spans="1:9" ht="23.25" customHeight="1">
      <c r="A15" s="54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6</v>
      </c>
      <c r="B15" s="55" t="s">
        <v>35</v>
      </c>
      <c r="C15" s="58" t="s">
        <v>36</v>
      </c>
      <c r="D15" s="55" t="s">
        <v>165</v>
      </c>
      <c r="E15" s="56" t="s">
        <v>37</v>
      </c>
      <c r="F15" s="10" t="s">
        <v>25</v>
      </c>
      <c r="G15" s="11">
        <v>500</v>
      </c>
      <c r="H15" s="12"/>
      <c r="I15" s="16"/>
    </row>
    <row r="16" spans="1:9" ht="23.25" customHeight="1">
      <c r="A16" s="54"/>
      <c r="B16" s="55"/>
      <c r="C16" s="58"/>
      <c r="D16" s="55"/>
      <c r="E16" s="56"/>
      <c r="F16" s="10" t="s">
        <v>38</v>
      </c>
      <c r="G16" s="11">
        <v>0</v>
      </c>
      <c r="H16" s="12"/>
      <c r="I16" s="16"/>
    </row>
    <row r="17" spans="1:9" ht="23.25" customHeight="1">
      <c r="A17" s="13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7</v>
      </c>
      <c r="B17" s="9" t="s">
        <v>39</v>
      </c>
      <c r="C17" s="34" t="s">
        <v>40</v>
      </c>
      <c r="D17" s="9" t="s">
        <v>163</v>
      </c>
      <c r="E17" s="8" t="s">
        <v>24</v>
      </c>
      <c r="F17" s="10" t="s">
        <v>25</v>
      </c>
      <c r="G17" s="11">
        <v>1300</v>
      </c>
      <c r="H17" s="30"/>
      <c r="I17" s="16"/>
    </row>
    <row r="18" spans="1:9" ht="23.25" customHeight="1">
      <c r="A18" s="13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8</v>
      </c>
      <c r="B18" s="9" t="s">
        <v>41</v>
      </c>
      <c r="C18" s="34" t="s">
        <v>42</v>
      </c>
      <c r="D18" s="9" t="s">
        <v>163</v>
      </c>
      <c r="E18" s="8" t="s">
        <v>24</v>
      </c>
      <c r="F18" s="10" t="s">
        <v>25</v>
      </c>
      <c r="G18" s="11">
        <v>0</v>
      </c>
      <c r="H18" s="30"/>
      <c r="I18" s="16"/>
    </row>
    <row r="19" spans="1:9" ht="23.25" customHeight="1">
      <c r="A19" s="13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9</v>
      </c>
      <c r="B19" s="9" t="s">
        <v>43</v>
      </c>
      <c r="C19" s="34" t="s">
        <v>44</v>
      </c>
      <c r="D19" s="9" t="s">
        <v>166</v>
      </c>
      <c r="E19" s="8" t="s">
        <v>24</v>
      </c>
      <c r="F19" s="10" t="s">
        <v>25</v>
      </c>
      <c r="G19" s="11">
        <v>0</v>
      </c>
      <c r="H19" s="30"/>
      <c r="I19" s="16"/>
    </row>
    <row r="20" spans="1:9" ht="23.25" customHeight="1">
      <c r="A20" s="54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10</v>
      </c>
      <c r="B20" s="55" t="s">
        <v>45</v>
      </c>
      <c r="C20" s="58" t="s">
        <v>46</v>
      </c>
      <c r="D20" s="55" t="s">
        <v>167</v>
      </c>
      <c r="E20" s="56" t="s">
        <v>37</v>
      </c>
      <c r="F20" s="10" t="s">
        <v>25</v>
      </c>
      <c r="G20" s="11">
        <v>3200</v>
      </c>
      <c r="H20" s="12"/>
      <c r="I20" s="16"/>
    </row>
    <row r="21" spans="1:9" ht="23.25" customHeight="1">
      <c r="A21" s="54"/>
      <c r="B21" s="55"/>
      <c r="C21" s="58"/>
      <c r="D21" s="55"/>
      <c r="E21" s="56"/>
      <c r="F21" s="10" t="s">
        <v>38</v>
      </c>
      <c r="G21" s="11">
        <v>2300</v>
      </c>
      <c r="H21" s="12"/>
      <c r="I21" s="16"/>
    </row>
    <row r="22" spans="1:9" ht="23.25" customHeight="1">
      <c r="A22" s="13">
        <f aca="true" ca="1" t="shared" si="0" ref="A22:A37">IF(OFFSET(INDIRECT(ADDRESS(ROW(),COLUMN(),4)),-1,0)="",IF(OFFSET(INDIRECT(ADDRESS(ROW(),COLUMN(),4)),-2,0)="",OFFSET(INDIRECT(ADDRESS(ROW(),COLUMN(),4)),-3,0),OFFSET(INDIRECT(ADDRESS(ROW(),COLUMN(),4)),-2,0)),OFFSET(INDIRECT(ADDRESS(ROW(),COLUMN(),4)),-1,0))+1</f>
        <v>11</v>
      </c>
      <c r="B22" s="9" t="s">
        <v>47</v>
      </c>
      <c r="C22" s="34" t="s">
        <v>48</v>
      </c>
      <c r="D22" s="9" t="s">
        <v>163</v>
      </c>
      <c r="E22" s="8" t="s">
        <v>28</v>
      </c>
      <c r="F22" s="10" t="s">
        <v>25</v>
      </c>
      <c r="G22" s="11">
        <v>40000</v>
      </c>
      <c r="H22" s="12"/>
      <c r="I22" s="16"/>
    </row>
    <row r="23" spans="1:9" ht="23.25" customHeight="1">
      <c r="A23" s="13">
        <f ca="1" t="shared" si="0"/>
        <v>12</v>
      </c>
      <c r="B23" s="9" t="s">
        <v>49</v>
      </c>
      <c r="C23" s="34" t="s">
        <v>50</v>
      </c>
      <c r="D23" s="9" t="s">
        <v>163</v>
      </c>
      <c r="E23" s="8" t="s">
        <v>28</v>
      </c>
      <c r="F23" s="10" t="s">
        <v>25</v>
      </c>
      <c r="G23" s="11">
        <v>12600</v>
      </c>
      <c r="H23" s="12"/>
      <c r="I23" s="16"/>
    </row>
    <row r="24" spans="1:9" ht="23.25" customHeight="1">
      <c r="A24" s="13">
        <f ca="1" t="shared" si="0"/>
        <v>13</v>
      </c>
      <c r="B24" s="9" t="s">
        <v>51</v>
      </c>
      <c r="C24" s="34" t="s">
        <v>52</v>
      </c>
      <c r="D24" s="9" t="s">
        <v>163</v>
      </c>
      <c r="E24" s="8" t="s">
        <v>28</v>
      </c>
      <c r="F24" s="10" t="s">
        <v>25</v>
      </c>
      <c r="G24" s="11">
        <v>5200</v>
      </c>
      <c r="H24" s="12"/>
      <c r="I24" s="16"/>
    </row>
    <row r="25" spans="1:9" ht="23.25" customHeight="1">
      <c r="A25" s="13">
        <f ca="1" t="shared" si="0"/>
        <v>14</v>
      </c>
      <c r="B25" s="9" t="s">
        <v>53</v>
      </c>
      <c r="C25" s="34" t="s">
        <v>54</v>
      </c>
      <c r="D25" s="9" t="s">
        <v>163</v>
      </c>
      <c r="E25" s="8" t="s">
        <v>28</v>
      </c>
      <c r="F25" s="10" t="s">
        <v>25</v>
      </c>
      <c r="G25" s="11">
        <v>6500</v>
      </c>
      <c r="H25" s="12"/>
      <c r="I25" s="16"/>
    </row>
    <row r="26" spans="1:9" ht="23.25" customHeight="1">
      <c r="A26" s="13">
        <f ca="1" t="shared" si="0"/>
        <v>15</v>
      </c>
      <c r="B26" s="9" t="s">
        <v>55</v>
      </c>
      <c r="C26" s="34" t="s">
        <v>56</v>
      </c>
      <c r="D26" s="9" t="s">
        <v>163</v>
      </c>
      <c r="E26" s="8" t="s">
        <v>28</v>
      </c>
      <c r="F26" s="10" t="s">
        <v>25</v>
      </c>
      <c r="G26" s="11">
        <v>5300</v>
      </c>
      <c r="H26" s="12"/>
      <c r="I26" s="16"/>
    </row>
    <row r="27" spans="1:9" ht="23.25" customHeight="1">
      <c r="A27" s="13">
        <f ca="1" t="shared" si="0"/>
        <v>16</v>
      </c>
      <c r="B27" s="9" t="s">
        <v>57</v>
      </c>
      <c r="C27" s="34" t="s">
        <v>58</v>
      </c>
      <c r="D27" s="9" t="s">
        <v>163</v>
      </c>
      <c r="E27" s="8" t="s">
        <v>28</v>
      </c>
      <c r="F27" s="10" t="s">
        <v>25</v>
      </c>
      <c r="G27" s="11">
        <v>10700</v>
      </c>
      <c r="H27" s="12"/>
      <c r="I27" s="16"/>
    </row>
    <row r="28" spans="1:9" ht="23.25" customHeight="1">
      <c r="A28" s="13">
        <f ca="1" t="shared" si="0"/>
        <v>17</v>
      </c>
      <c r="B28" s="9" t="s">
        <v>59</v>
      </c>
      <c r="C28" s="34" t="s">
        <v>60</v>
      </c>
      <c r="D28" s="9" t="s">
        <v>163</v>
      </c>
      <c r="E28" s="8" t="s">
        <v>28</v>
      </c>
      <c r="F28" s="10" t="s">
        <v>25</v>
      </c>
      <c r="G28" s="11">
        <v>14500</v>
      </c>
      <c r="H28" s="12"/>
      <c r="I28" s="16"/>
    </row>
    <row r="29" spans="1:9" ht="23.25" customHeight="1">
      <c r="A29" s="13">
        <f ca="1" t="shared" si="0"/>
        <v>18</v>
      </c>
      <c r="B29" s="9" t="s">
        <v>61</v>
      </c>
      <c r="C29" s="34" t="s">
        <v>62</v>
      </c>
      <c r="D29" s="9" t="s">
        <v>168</v>
      </c>
      <c r="E29" s="8" t="s">
        <v>28</v>
      </c>
      <c r="F29" s="10" t="s">
        <v>25</v>
      </c>
      <c r="G29" s="11">
        <v>3700</v>
      </c>
      <c r="H29" s="12"/>
      <c r="I29" s="16"/>
    </row>
    <row r="30" spans="1:9" ht="23.25" customHeight="1">
      <c r="A30" s="13">
        <f ca="1" t="shared" si="0"/>
        <v>19</v>
      </c>
      <c r="B30" s="9" t="s">
        <v>63</v>
      </c>
      <c r="C30" s="34" t="s">
        <v>64</v>
      </c>
      <c r="D30" s="9" t="s">
        <v>169</v>
      </c>
      <c r="E30" s="8" t="s">
        <v>28</v>
      </c>
      <c r="F30" s="10" t="s">
        <v>25</v>
      </c>
      <c r="G30" s="11">
        <v>5300</v>
      </c>
      <c r="H30" s="12"/>
      <c r="I30" s="16"/>
    </row>
    <row r="31" spans="1:9" ht="23.25" customHeight="1">
      <c r="A31" s="13">
        <f ca="1" t="shared" si="0"/>
        <v>20</v>
      </c>
      <c r="B31" s="9" t="s">
        <v>65</v>
      </c>
      <c r="C31" s="34" t="s">
        <v>66</v>
      </c>
      <c r="D31" s="9" t="s">
        <v>163</v>
      </c>
      <c r="E31" s="8" t="s">
        <v>28</v>
      </c>
      <c r="F31" s="10" t="s">
        <v>25</v>
      </c>
      <c r="G31" s="11">
        <v>1500</v>
      </c>
      <c r="H31" s="12"/>
      <c r="I31" s="16"/>
    </row>
    <row r="32" spans="1:9" ht="23.25" customHeight="1">
      <c r="A32" s="13">
        <f ca="1" t="shared" si="0"/>
        <v>21</v>
      </c>
      <c r="B32" s="9" t="s">
        <v>67</v>
      </c>
      <c r="C32" s="34" t="s">
        <v>68</v>
      </c>
      <c r="D32" s="9" t="s">
        <v>170</v>
      </c>
      <c r="E32" s="8" t="s">
        <v>28</v>
      </c>
      <c r="F32" s="10" t="s">
        <v>25</v>
      </c>
      <c r="G32" s="11">
        <v>14500</v>
      </c>
      <c r="H32" s="12"/>
      <c r="I32" s="16"/>
    </row>
    <row r="33" spans="1:9" ht="23.25" customHeight="1">
      <c r="A33" s="13">
        <f ca="1" t="shared" si="0"/>
        <v>22</v>
      </c>
      <c r="B33" s="9" t="s">
        <v>69</v>
      </c>
      <c r="C33" s="34" t="s">
        <v>70</v>
      </c>
      <c r="D33" s="9" t="s">
        <v>171</v>
      </c>
      <c r="E33" s="8" t="s">
        <v>28</v>
      </c>
      <c r="F33" s="10" t="s">
        <v>25</v>
      </c>
      <c r="G33" s="11">
        <v>12500</v>
      </c>
      <c r="H33" s="12"/>
      <c r="I33" s="16"/>
    </row>
    <row r="34" spans="1:9" ht="23.25" customHeight="1">
      <c r="A34" s="13">
        <f ca="1" t="shared" si="0"/>
        <v>23</v>
      </c>
      <c r="B34" s="9" t="s">
        <v>71</v>
      </c>
      <c r="C34" s="34" t="s">
        <v>72</v>
      </c>
      <c r="D34" s="9" t="s">
        <v>172</v>
      </c>
      <c r="E34" s="8" t="s">
        <v>28</v>
      </c>
      <c r="F34" s="10" t="s">
        <v>25</v>
      </c>
      <c r="G34" s="11">
        <v>2700</v>
      </c>
      <c r="H34" s="12"/>
      <c r="I34" s="16"/>
    </row>
    <row r="35" spans="1:9" ht="23.25" customHeight="1">
      <c r="A35" s="13">
        <f ca="1" t="shared" si="0"/>
        <v>24</v>
      </c>
      <c r="B35" s="9" t="s">
        <v>73</v>
      </c>
      <c r="C35" s="34" t="s">
        <v>74</v>
      </c>
      <c r="D35" s="9" t="s">
        <v>166</v>
      </c>
      <c r="E35" s="8" t="s">
        <v>28</v>
      </c>
      <c r="F35" s="10" t="s">
        <v>25</v>
      </c>
      <c r="G35" s="11">
        <v>2800</v>
      </c>
      <c r="H35" s="12"/>
      <c r="I35" s="16"/>
    </row>
    <row r="36" spans="1:9" ht="23.25" customHeight="1">
      <c r="A36" s="13">
        <f ca="1" t="shared" si="0"/>
        <v>25</v>
      </c>
      <c r="B36" s="9" t="s">
        <v>75</v>
      </c>
      <c r="C36" s="34" t="s">
        <v>76</v>
      </c>
      <c r="D36" s="9" t="s">
        <v>170</v>
      </c>
      <c r="E36" s="8" t="s">
        <v>28</v>
      </c>
      <c r="F36" s="10" t="s">
        <v>25</v>
      </c>
      <c r="G36" s="11">
        <v>22000</v>
      </c>
      <c r="H36" s="12"/>
      <c r="I36" s="16"/>
    </row>
    <row r="37" spans="1:9" ht="23.25" customHeight="1">
      <c r="A37" s="54">
        <f ca="1" t="shared" si="0"/>
        <v>26</v>
      </c>
      <c r="B37" s="55" t="s">
        <v>77</v>
      </c>
      <c r="C37" s="58" t="s">
        <v>78</v>
      </c>
      <c r="D37" s="55" t="s">
        <v>170</v>
      </c>
      <c r="E37" s="56" t="s">
        <v>37</v>
      </c>
      <c r="F37" s="10" t="s">
        <v>25</v>
      </c>
      <c r="G37" s="11">
        <v>10</v>
      </c>
      <c r="H37" s="12"/>
      <c r="I37" s="16"/>
    </row>
    <row r="38" spans="1:9" ht="23.25" customHeight="1">
      <c r="A38" s="54"/>
      <c r="B38" s="55"/>
      <c r="C38" s="58"/>
      <c r="D38" s="55"/>
      <c r="E38" s="56"/>
      <c r="F38" s="10" t="s">
        <v>38</v>
      </c>
      <c r="G38" s="11">
        <v>10</v>
      </c>
      <c r="H38" s="12"/>
      <c r="I38" s="16"/>
    </row>
    <row r="39" spans="1:9" ht="23.25" customHeight="1">
      <c r="A39" s="13">
        <f aca="true" ca="1" t="shared" si="1" ref="A39:A50">IF(OFFSET(INDIRECT(ADDRESS(ROW(),COLUMN(),4)),-1,0)="",IF(OFFSET(INDIRECT(ADDRESS(ROW(),COLUMN(),4)),-2,0)="",OFFSET(INDIRECT(ADDRESS(ROW(),COLUMN(),4)),-3,0),OFFSET(INDIRECT(ADDRESS(ROW(),COLUMN(),4)),-2,0)),OFFSET(INDIRECT(ADDRESS(ROW(),COLUMN(),4)),-1,0))+1</f>
        <v>27</v>
      </c>
      <c r="B39" s="9" t="s">
        <v>79</v>
      </c>
      <c r="C39" s="34" t="s">
        <v>80</v>
      </c>
      <c r="D39" s="9" t="s">
        <v>173</v>
      </c>
      <c r="E39" s="8" t="s">
        <v>28</v>
      </c>
      <c r="F39" s="10" t="s">
        <v>25</v>
      </c>
      <c r="G39" s="11">
        <v>27000</v>
      </c>
      <c r="H39" s="12"/>
      <c r="I39" s="16"/>
    </row>
    <row r="40" spans="1:9" ht="23.25" customHeight="1">
      <c r="A40" s="13">
        <f ca="1" t="shared" si="1"/>
        <v>28</v>
      </c>
      <c r="B40" s="9" t="s">
        <v>81</v>
      </c>
      <c r="C40" s="34" t="s">
        <v>82</v>
      </c>
      <c r="D40" s="9" t="s">
        <v>174</v>
      </c>
      <c r="E40" s="8" t="s">
        <v>28</v>
      </c>
      <c r="F40" s="10" t="s">
        <v>25</v>
      </c>
      <c r="G40" s="11">
        <v>4200</v>
      </c>
      <c r="H40" s="12"/>
      <c r="I40" s="16"/>
    </row>
    <row r="41" spans="1:9" ht="23.25" customHeight="1">
      <c r="A41" s="13">
        <f ca="1" t="shared" si="1"/>
        <v>29</v>
      </c>
      <c r="B41" s="9" t="s">
        <v>83</v>
      </c>
      <c r="C41" s="34" t="s">
        <v>84</v>
      </c>
      <c r="D41" s="9" t="s">
        <v>163</v>
      </c>
      <c r="E41" s="8" t="s">
        <v>28</v>
      </c>
      <c r="F41" s="10" t="s">
        <v>25</v>
      </c>
      <c r="G41" s="11">
        <v>13000</v>
      </c>
      <c r="H41" s="12"/>
      <c r="I41" s="16"/>
    </row>
    <row r="42" spans="1:9" ht="23.25" customHeight="1">
      <c r="A42" s="13">
        <f ca="1" t="shared" si="1"/>
        <v>30</v>
      </c>
      <c r="B42" s="9" t="s">
        <v>85</v>
      </c>
      <c r="C42" s="34" t="s">
        <v>86</v>
      </c>
      <c r="D42" s="9" t="s">
        <v>163</v>
      </c>
      <c r="E42" s="8" t="s">
        <v>28</v>
      </c>
      <c r="F42" s="10" t="s">
        <v>25</v>
      </c>
      <c r="G42" s="11">
        <v>3900</v>
      </c>
      <c r="H42" s="12"/>
      <c r="I42" s="16"/>
    </row>
    <row r="43" spans="1:9" ht="23.25" customHeight="1">
      <c r="A43" s="13">
        <f ca="1" t="shared" si="1"/>
        <v>31</v>
      </c>
      <c r="B43" s="9" t="s">
        <v>87</v>
      </c>
      <c r="C43" s="34" t="s">
        <v>88</v>
      </c>
      <c r="D43" s="9" t="s">
        <v>174</v>
      </c>
      <c r="E43" s="8" t="s">
        <v>28</v>
      </c>
      <c r="F43" s="10" t="s">
        <v>25</v>
      </c>
      <c r="G43" s="11">
        <v>2200</v>
      </c>
      <c r="H43" s="12"/>
      <c r="I43" s="16"/>
    </row>
    <row r="44" spans="1:9" ht="23.25" customHeight="1">
      <c r="A44" s="13">
        <f ca="1" t="shared" si="1"/>
        <v>32</v>
      </c>
      <c r="B44" s="9" t="s">
        <v>89</v>
      </c>
      <c r="C44" s="34" t="s">
        <v>90</v>
      </c>
      <c r="D44" s="9" t="s">
        <v>173</v>
      </c>
      <c r="E44" s="8" t="s">
        <v>24</v>
      </c>
      <c r="F44" s="10" t="s">
        <v>25</v>
      </c>
      <c r="G44" s="11">
        <v>50</v>
      </c>
      <c r="H44" s="30"/>
      <c r="I44" s="16"/>
    </row>
    <row r="45" spans="1:9" ht="23.25" customHeight="1">
      <c r="A45" s="13">
        <f ca="1" t="shared" si="1"/>
        <v>33</v>
      </c>
      <c r="B45" s="9" t="s">
        <v>91</v>
      </c>
      <c r="C45" s="34" t="s">
        <v>92</v>
      </c>
      <c r="D45" s="9" t="s">
        <v>163</v>
      </c>
      <c r="E45" s="8" t="s">
        <v>24</v>
      </c>
      <c r="F45" s="10" t="s">
        <v>25</v>
      </c>
      <c r="G45" s="11">
        <v>3000</v>
      </c>
      <c r="H45" s="30"/>
      <c r="I45" s="16"/>
    </row>
    <row r="46" spans="1:9" ht="23.25" customHeight="1">
      <c r="A46" s="13">
        <f ca="1" t="shared" si="1"/>
        <v>34</v>
      </c>
      <c r="B46" s="9" t="s">
        <v>93</v>
      </c>
      <c r="C46" s="34" t="s">
        <v>94</v>
      </c>
      <c r="D46" s="9" t="s">
        <v>163</v>
      </c>
      <c r="E46" s="8" t="s">
        <v>28</v>
      </c>
      <c r="F46" s="10" t="s">
        <v>25</v>
      </c>
      <c r="G46" s="11">
        <v>4500</v>
      </c>
      <c r="H46" s="12"/>
      <c r="I46" s="16"/>
    </row>
    <row r="47" spans="1:9" ht="23.25" customHeight="1">
      <c r="A47" s="13">
        <f ca="1" t="shared" si="1"/>
        <v>35</v>
      </c>
      <c r="B47" s="9" t="s">
        <v>95</v>
      </c>
      <c r="C47" s="34" t="s">
        <v>96</v>
      </c>
      <c r="D47" s="9" t="s">
        <v>163</v>
      </c>
      <c r="E47" s="8" t="s">
        <v>28</v>
      </c>
      <c r="F47" s="10" t="s">
        <v>25</v>
      </c>
      <c r="G47" s="11">
        <v>4500</v>
      </c>
      <c r="H47" s="12"/>
      <c r="I47" s="16"/>
    </row>
    <row r="48" spans="1:9" ht="23.25" customHeight="1">
      <c r="A48" s="13">
        <f ca="1" t="shared" si="1"/>
        <v>36</v>
      </c>
      <c r="B48" s="9" t="s">
        <v>97</v>
      </c>
      <c r="C48" s="34" t="s">
        <v>98</v>
      </c>
      <c r="D48" s="9" t="s">
        <v>163</v>
      </c>
      <c r="E48" s="8" t="s">
        <v>24</v>
      </c>
      <c r="F48" s="10" t="s">
        <v>25</v>
      </c>
      <c r="G48" s="11">
        <v>1700</v>
      </c>
      <c r="H48" s="30"/>
      <c r="I48" s="16"/>
    </row>
    <row r="49" spans="1:9" ht="23.25" customHeight="1">
      <c r="A49" s="13">
        <f ca="1" t="shared" si="1"/>
        <v>37</v>
      </c>
      <c r="B49" s="9" t="s">
        <v>99</v>
      </c>
      <c r="C49" s="34" t="s">
        <v>100</v>
      </c>
      <c r="D49" s="9" t="s">
        <v>163</v>
      </c>
      <c r="E49" s="8" t="s">
        <v>28</v>
      </c>
      <c r="F49" s="10" t="s">
        <v>25</v>
      </c>
      <c r="G49" s="11">
        <v>14000</v>
      </c>
      <c r="H49" s="12"/>
      <c r="I49" s="16"/>
    </row>
    <row r="50" spans="1:9" ht="23.25" customHeight="1">
      <c r="A50" s="54">
        <f ca="1" t="shared" si="1"/>
        <v>38</v>
      </c>
      <c r="B50" s="55" t="s">
        <v>101</v>
      </c>
      <c r="C50" s="58" t="s">
        <v>102</v>
      </c>
      <c r="D50" s="55" t="s">
        <v>163</v>
      </c>
      <c r="E50" s="56" t="s">
        <v>37</v>
      </c>
      <c r="F50" s="10" t="s">
        <v>25</v>
      </c>
      <c r="G50" s="11">
        <v>700</v>
      </c>
      <c r="H50" s="12"/>
      <c r="I50" s="16"/>
    </row>
    <row r="51" spans="1:9" ht="23.25" customHeight="1">
      <c r="A51" s="54"/>
      <c r="B51" s="55"/>
      <c r="C51" s="58"/>
      <c r="D51" s="55"/>
      <c r="E51" s="56"/>
      <c r="F51" s="10" t="s">
        <v>38</v>
      </c>
      <c r="G51" s="11">
        <v>30</v>
      </c>
      <c r="H51" s="12"/>
      <c r="I51" s="16"/>
    </row>
    <row r="52" spans="1:9" ht="23.25" customHeight="1">
      <c r="A52" s="13">
        <f aca="true" ca="1" t="shared" si="2" ref="A52:A57">IF(OFFSET(INDIRECT(ADDRESS(ROW(),COLUMN(),4)),-1,0)="",IF(OFFSET(INDIRECT(ADDRESS(ROW(),COLUMN(),4)),-2,0)="",OFFSET(INDIRECT(ADDRESS(ROW(),COLUMN(),4)),-3,0),OFFSET(INDIRECT(ADDRESS(ROW(),COLUMN(),4)),-2,0)),OFFSET(INDIRECT(ADDRESS(ROW(),COLUMN(),4)),-1,0))+1</f>
        <v>39</v>
      </c>
      <c r="B52" s="9" t="s">
        <v>103</v>
      </c>
      <c r="C52" s="34" t="s">
        <v>104</v>
      </c>
      <c r="D52" s="9" t="s">
        <v>163</v>
      </c>
      <c r="E52" s="8" t="s">
        <v>28</v>
      </c>
      <c r="F52" s="10" t="s">
        <v>25</v>
      </c>
      <c r="G52" s="11">
        <v>4000</v>
      </c>
      <c r="H52" s="12"/>
      <c r="I52" s="16"/>
    </row>
    <row r="53" spans="1:9" ht="23.25" customHeight="1">
      <c r="A53" s="13">
        <f ca="1" t="shared" si="2"/>
        <v>40</v>
      </c>
      <c r="B53" s="9" t="s">
        <v>105</v>
      </c>
      <c r="C53" s="34" t="s">
        <v>106</v>
      </c>
      <c r="D53" s="9" t="s">
        <v>163</v>
      </c>
      <c r="E53" s="8" t="s">
        <v>28</v>
      </c>
      <c r="F53" s="10" t="s">
        <v>25</v>
      </c>
      <c r="G53" s="11">
        <v>5500</v>
      </c>
      <c r="H53" s="12"/>
      <c r="I53" s="16"/>
    </row>
    <row r="54" spans="1:9" ht="23.25" customHeight="1">
      <c r="A54" s="13">
        <f ca="1" t="shared" si="2"/>
        <v>41</v>
      </c>
      <c r="B54" s="9" t="s">
        <v>107</v>
      </c>
      <c r="C54" s="34" t="s">
        <v>108</v>
      </c>
      <c r="D54" s="9" t="s">
        <v>163</v>
      </c>
      <c r="E54" s="8" t="s">
        <v>28</v>
      </c>
      <c r="F54" s="10" t="s">
        <v>25</v>
      </c>
      <c r="G54" s="11">
        <v>1200</v>
      </c>
      <c r="H54" s="12"/>
      <c r="I54" s="16"/>
    </row>
    <row r="55" spans="1:9" ht="23.25" customHeight="1">
      <c r="A55" s="13">
        <f ca="1" t="shared" si="2"/>
        <v>42</v>
      </c>
      <c r="B55" s="9" t="s">
        <v>109</v>
      </c>
      <c r="C55" s="34" t="s">
        <v>110</v>
      </c>
      <c r="D55" s="9" t="s">
        <v>163</v>
      </c>
      <c r="E55" s="8" t="s">
        <v>28</v>
      </c>
      <c r="F55" s="10" t="s">
        <v>25</v>
      </c>
      <c r="G55" s="11">
        <v>4200</v>
      </c>
      <c r="H55" s="12"/>
      <c r="I55" s="16"/>
    </row>
    <row r="56" spans="1:9" ht="23.25" customHeight="1">
      <c r="A56" s="13">
        <f ca="1" t="shared" si="2"/>
        <v>43</v>
      </c>
      <c r="B56" s="9" t="s">
        <v>111</v>
      </c>
      <c r="C56" s="34" t="s">
        <v>112</v>
      </c>
      <c r="D56" s="9" t="s">
        <v>163</v>
      </c>
      <c r="E56" s="8" t="s">
        <v>28</v>
      </c>
      <c r="F56" s="10" t="s">
        <v>25</v>
      </c>
      <c r="G56" s="11">
        <v>12000</v>
      </c>
      <c r="H56" s="12"/>
      <c r="I56" s="16"/>
    </row>
    <row r="57" spans="1:9" ht="23.25" customHeight="1">
      <c r="A57" s="54">
        <f ca="1" t="shared" si="2"/>
        <v>44</v>
      </c>
      <c r="B57" s="55" t="s">
        <v>113</v>
      </c>
      <c r="C57" s="58" t="s">
        <v>114</v>
      </c>
      <c r="D57" s="55" t="s">
        <v>170</v>
      </c>
      <c r="E57" s="56" t="s">
        <v>37</v>
      </c>
      <c r="F57" s="10" t="s">
        <v>25</v>
      </c>
      <c r="G57" s="11">
        <v>100</v>
      </c>
      <c r="H57" s="12"/>
      <c r="I57" s="16"/>
    </row>
    <row r="58" spans="1:9" ht="23.25" customHeight="1">
      <c r="A58" s="54"/>
      <c r="B58" s="55"/>
      <c r="C58" s="58"/>
      <c r="D58" s="55"/>
      <c r="E58" s="56"/>
      <c r="F58" s="10" t="s">
        <v>38</v>
      </c>
      <c r="G58" s="11">
        <v>0</v>
      </c>
      <c r="H58" s="12"/>
      <c r="I58" s="16"/>
    </row>
    <row r="59" spans="1:9" ht="23.25" customHeight="1">
      <c r="A59" s="13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45</v>
      </c>
      <c r="B59" s="9" t="s">
        <v>115</v>
      </c>
      <c r="C59" s="9" t="s">
        <v>116</v>
      </c>
      <c r="D59" s="9" t="s">
        <v>163</v>
      </c>
      <c r="E59" s="8" t="s">
        <v>28</v>
      </c>
      <c r="F59" s="10" t="s">
        <v>25</v>
      </c>
      <c r="G59" s="11">
        <v>6500</v>
      </c>
      <c r="H59" s="12"/>
      <c r="I59" s="16"/>
    </row>
    <row r="60" spans="1:9" ht="23.25" customHeight="1">
      <c r="A60" s="13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46</v>
      </c>
      <c r="B60" s="9" t="s">
        <v>117</v>
      </c>
      <c r="C60" s="9" t="s">
        <v>118</v>
      </c>
      <c r="D60" s="9" t="s">
        <v>163</v>
      </c>
      <c r="E60" s="8" t="s">
        <v>28</v>
      </c>
      <c r="F60" s="10" t="s">
        <v>25</v>
      </c>
      <c r="G60" s="11">
        <v>20000</v>
      </c>
      <c r="H60" s="12"/>
      <c r="I60" s="16"/>
    </row>
    <row r="61" spans="1:9" ht="23.25" customHeight="1">
      <c r="A61" s="13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47</v>
      </c>
      <c r="B61" s="9" t="s">
        <v>119</v>
      </c>
      <c r="C61" s="9" t="s">
        <v>120</v>
      </c>
      <c r="D61" s="9" t="s">
        <v>163</v>
      </c>
      <c r="E61" s="8" t="s">
        <v>28</v>
      </c>
      <c r="F61" s="10" t="s">
        <v>25</v>
      </c>
      <c r="G61" s="11">
        <v>47000</v>
      </c>
      <c r="H61" s="12"/>
      <c r="I61" s="16"/>
    </row>
    <row r="62" spans="1:9" ht="23.25" customHeight="1">
      <c r="A62" s="13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48</v>
      </c>
      <c r="B62" s="9" t="s">
        <v>121</v>
      </c>
      <c r="C62" s="9" t="s">
        <v>122</v>
      </c>
      <c r="D62" s="9" t="s">
        <v>170</v>
      </c>
      <c r="E62" s="8" t="s">
        <v>28</v>
      </c>
      <c r="F62" s="10" t="s">
        <v>25</v>
      </c>
      <c r="G62" s="11">
        <v>22000</v>
      </c>
      <c r="H62" s="12"/>
      <c r="I62" s="16"/>
    </row>
    <row r="63" spans="1:9" ht="23.25" customHeight="1">
      <c r="A63" s="54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49</v>
      </c>
      <c r="B63" s="55" t="s">
        <v>123</v>
      </c>
      <c r="C63" s="55" t="s">
        <v>124</v>
      </c>
      <c r="D63" s="55" t="s">
        <v>175</v>
      </c>
      <c r="E63" s="56" t="s">
        <v>37</v>
      </c>
      <c r="F63" s="10" t="s">
        <v>25</v>
      </c>
      <c r="G63" s="11">
        <v>500</v>
      </c>
      <c r="H63" s="12"/>
      <c r="I63" s="16"/>
    </row>
    <row r="64" spans="1:9" ht="23.25" customHeight="1">
      <c r="A64" s="54"/>
      <c r="B64" s="55"/>
      <c r="C64" s="55"/>
      <c r="D64" s="55"/>
      <c r="E64" s="56"/>
      <c r="F64" s="10" t="s">
        <v>38</v>
      </c>
      <c r="G64" s="11">
        <v>400</v>
      </c>
      <c r="H64" s="12"/>
      <c r="I64" s="16"/>
    </row>
    <row r="65" spans="1:9" ht="23.25" customHeight="1">
      <c r="A65" s="13">
        <f aca="true" ca="1" t="shared" si="3" ref="A65:A81">IF(OFFSET(INDIRECT(ADDRESS(ROW(),COLUMN(),4)),-1,0)="",IF(OFFSET(INDIRECT(ADDRESS(ROW(),COLUMN(),4)),-2,0)="",OFFSET(INDIRECT(ADDRESS(ROW(),COLUMN(),4)),-3,0),OFFSET(INDIRECT(ADDRESS(ROW(),COLUMN(),4)),-2,0)),OFFSET(INDIRECT(ADDRESS(ROW(),COLUMN(),4)),-1,0))+1</f>
        <v>50</v>
      </c>
      <c r="B65" s="9" t="s">
        <v>125</v>
      </c>
      <c r="C65" s="9" t="s">
        <v>126</v>
      </c>
      <c r="D65" s="9" t="s">
        <v>175</v>
      </c>
      <c r="E65" s="8" t="s">
        <v>28</v>
      </c>
      <c r="F65" s="10" t="s">
        <v>25</v>
      </c>
      <c r="G65" s="11">
        <v>13700</v>
      </c>
      <c r="H65" s="12"/>
      <c r="I65" s="16"/>
    </row>
    <row r="66" spans="1:9" ht="23.25" customHeight="1">
      <c r="A66" s="13">
        <f ca="1" t="shared" si="3"/>
        <v>51</v>
      </c>
      <c r="B66" s="9" t="s">
        <v>127</v>
      </c>
      <c r="C66" s="9" t="s">
        <v>128</v>
      </c>
      <c r="D66" s="9" t="s">
        <v>176</v>
      </c>
      <c r="E66" s="8" t="s">
        <v>28</v>
      </c>
      <c r="F66" s="10" t="s">
        <v>25</v>
      </c>
      <c r="G66" s="11">
        <v>3600</v>
      </c>
      <c r="H66" s="12"/>
      <c r="I66" s="16"/>
    </row>
    <row r="67" spans="1:9" ht="23.25" customHeight="1">
      <c r="A67" s="13">
        <f ca="1" t="shared" si="3"/>
        <v>52</v>
      </c>
      <c r="B67" s="9" t="s">
        <v>129</v>
      </c>
      <c r="C67" s="9" t="s">
        <v>130</v>
      </c>
      <c r="D67" s="9" t="s">
        <v>177</v>
      </c>
      <c r="E67" s="8" t="s">
        <v>28</v>
      </c>
      <c r="F67" s="10" t="s">
        <v>25</v>
      </c>
      <c r="G67" s="11">
        <v>6000</v>
      </c>
      <c r="H67" s="12"/>
      <c r="I67" s="16"/>
    </row>
    <row r="68" spans="1:9" ht="23.25" customHeight="1">
      <c r="A68" s="13">
        <f ca="1" t="shared" si="3"/>
        <v>53</v>
      </c>
      <c r="B68" s="9" t="s">
        <v>131</v>
      </c>
      <c r="C68" s="9" t="s">
        <v>132</v>
      </c>
      <c r="D68" s="9" t="s">
        <v>178</v>
      </c>
      <c r="E68" s="8" t="s">
        <v>28</v>
      </c>
      <c r="F68" s="10" t="s">
        <v>25</v>
      </c>
      <c r="G68" s="11">
        <v>15800</v>
      </c>
      <c r="H68" s="12"/>
      <c r="I68" s="16"/>
    </row>
    <row r="69" spans="1:9" ht="23.25" customHeight="1">
      <c r="A69" s="13">
        <f ca="1" t="shared" si="3"/>
        <v>54</v>
      </c>
      <c r="B69" s="9" t="s">
        <v>133</v>
      </c>
      <c r="C69" s="9" t="s">
        <v>134</v>
      </c>
      <c r="D69" s="9" t="s">
        <v>178</v>
      </c>
      <c r="E69" s="8" t="s">
        <v>28</v>
      </c>
      <c r="F69" s="10" t="s">
        <v>25</v>
      </c>
      <c r="G69" s="11">
        <v>8800</v>
      </c>
      <c r="H69" s="12"/>
      <c r="I69" s="16"/>
    </row>
    <row r="70" spans="1:9" ht="23.25" customHeight="1">
      <c r="A70" s="13">
        <f ca="1" t="shared" si="3"/>
        <v>55</v>
      </c>
      <c r="B70" s="9" t="s">
        <v>135</v>
      </c>
      <c r="C70" s="9" t="s">
        <v>126</v>
      </c>
      <c r="D70" s="9" t="s">
        <v>179</v>
      </c>
      <c r="E70" s="8" t="s">
        <v>28</v>
      </c>
      <c r="F70" s="10" t="s">
        <v>25</v>
      </c>
      <c r="G70" s="11">
        <v>3600</v>
      </c>
      <c r="H70" s="12"/>
      <c r="I70" s="16"/>
    </row>
    <row r="71" spans="1:9" ht="23.25" customHeight="1">
      <c r="A71" s="13">
        <f ca="1" t="shared" si="3"/>
        <v>56</v>
      </c>
      <c r="B71" s="9" t="s">
        <v>136</v>
      </c>
      <c r="C71" s="9" t="s">
        <v>137</v>
      </c>
      <c r="D71" s="9" t="s">
        <v>170</v>
      </c>
      <c r="E71" s="8" t="s">
        <v>28</v>
      </c>
      <c r="F71" s="10" t="s">
        <v>25</v>
      </c>
      <c r="G71" s="11">
        <v>3400</v>
      </c>
      <c r="H71" s="12"/>
      <c r="I71" s="16"/>
    </row>
    <row r="72" spans="1:9" ht="23.25" customHeight="1">
      <c r="A72" s="13">
        <f ca="1" t="shared" si="3"/>
        <v>57</v>
      </c>
      <c r="B72" s="9" t="s">
        <v>138</v>
      </c>
      <c r="C72" s="9" t="s">
        <v>139</v>
      </c>
      <c r="D72" s="9" t="s">
        <v>170</v>
      </c>
      <c r="E72" s="8" t="s">
        <v>28</v>
      </c>
      <c r="F72" s="10" t="s">
        <v>25</v>
      </c>
      <c r="G72" s="11">
        <v>7200</v>
      </c>
      <c r="H72" s="12"/>
      <c r="I72" s="16"/>
    </row>
    <row r="73" spans="1:9" ht="23.25" customHeight="1">
      <c r="A73" s="13">
        <f ca="1" t="shared" si="3"/>
        <v>58</v>
      </c>
      <c r="B73" s="9" t="s">
        <v>140</v>
      </c>
      <c r="C73" s="9" t="s">
        <v>141</v>
      </c>
      <c r="D73" s="9" t="s">
        <v>180</v>
      </c>
      <c r="E73" s="8" t="s">
        <v>28</v>
      </c>
      <c r="F73" s="10" t="s">
        <v>25</v>
      </c>
      <c r="G73" s="11">
        <v>16600</v>
      </c>
      <c r="H73" s="12"/>
      <c r="I73" s="16"/>
    </row>
    <row r="74" spans="1:9" ht="23.25" customHeight="1">
      <c r="A74" s="13">
        <f ca="1" t="shared" si="3"/>
        <v>59</v>
      </c>
      <c r="B74" s="9" t="s">
        <v>142</v>
      </c>
      <c r="C74" s="9" t="s">
        <v>143</v>
      </c>
      <c r="D74" s="9" t="s">
        <v>165</v>
      </c>
      <c r="E74" s="8" t="s">
        <v>28</v>
      </c>
      <c r="F74" s="10" t="s">
        <v>25</v>
      </c>
      <c r="G74" s="11">
        <v>5900</v>
      </c>
      <c r="H74" s="12"/>
      <c r="I74" s="16"/>
    </row>
    <row r="75" spans="1:9" ht="23.25" customHeight="1">
      <c r="A75" s="13">
        <f ca="1" t="shared" si="3"/>
        <v>60</v>
      </c>
      <c r="B75" s="9" t="s">
        <v>144</v>
      </c>
      <c r="C75" s="9" t="s">
        <v>145</v>
      </c>
      <c r="D75" s="9" t="s">
        <v>181</v>
      </c>
      <c r="E75" s="8" t="s">
        <v>28</v>
      </c>
      <c r="F75" s="10" t="s">
        <v>25</v>
      </c>
      <c r="G75" s="11">
        <v>10400</v>
      </c>
      <c r="H75" s="12"/>
      <c r="I75" s="16"/>
    </row>
    <row r="76" spans="1:9" ht="23.25" customHeight="1">
      <c r="A76" s="13">
        <f ca="1" t="shared" si="3"/>
        <v>61</v>
      </c>
      <c r="B76" s="9" t="s">
        <v>146</v>
      </c>
      <c r="C76" s="9" t="s">
        <v>147</v>
      </c>
      <c r="D76" s="9" t="s">
        <v>165</v>
      </c>
      <c r="E76" s="8" t="s">
        <v>28</v>
      </c>
      <c r="F76" s="10" t="s">
        <v>25</v>
      </c>
      <c r="G76" s="11">
        <v>3000</v>
      </c>
      <c r="H76" s="12"/>
      <c r="I76" s="16"/>
    </row>
    <row r="77" spans="1:9" ht="23.25" customHeight="1">
      <c r="A77" s="13">
        <f ca="1" t="shared" si="3"/>
        <v>62</v>
      </c>
      <c r="B77" s="9" t="s">
        <v>148</v>
      </c>
      <c r="C77" s="9" t="s">
        <v>149</v>
      </c>
      <c r="D77" s="9" t="s">
        <v>165</v>
      </c>
      <c r="E77" s="8" t="s">
        <v>28</v>
      </c>
      <c r="F77" s="10" t="s">
        <v>25</v>
      </c>
      <c r="G77" s="11">
        <v>6000</v>
      </c>
      <c r="H77" s="12"/>
      <c r="I77" s="16"/>
    </row>
    <row r="78" spans="1:9" ht="23.25" customHeight="1">
      <c r="A78" s="13">
        <f ca="1" t="shared" si="3"/>
        <v>63</v>
      </c>
      <c r="B78" s="9" t="s">
        <v>150</v>
      </c>
      <c r="C78" s="9" t="s">
        <v>151</v>
      </c>
      <c r="D78" s="9" t="s">
        <v>182</v>
      </c>
      <c r="E78" s="8" t="s">
        <v>28</v>
      </c>
      <c r="F78" s="10" t="s">
        <v>25</v>
      </c>
      <c r="G78" s="11">
        <v>5300</v>
      </c>
      <c r="H78" s="12"/>
      <c r="I78" s="16"/>
    </row>
    <row r="79" spans="1:9" ht="23.25" customHeight="1">
      <c r="A79" s="13">
        <f ca="1" t="shared" si="3"/>
        <v>64</v>
      </c>
      <c r="B79" s="9" t="s">
        <v>152</v>
      </c>
      <c r="C79" s="9" t="s">
        <v>153</v>
      </c>
      <c r="D79" s="9" t="s">
        <v>183</v>
      </c>
      <c r="E79" s="8" t="s">
        <v>28</v>
      </c>
      <c r="F79" s="10" t="s">
        <v>25</v>
      </c>
      <c r="G79" s="11">
        <v>1300</v>
      </c>
      <c r="H79" s="12"/>
      <c r="I79" s="16"/>
    </row>
    <row r="80" spans="1:9" ht="23.25" customHeight="1">
      <c r="A80" s="13">
        <f ca="1" t="shared" si="3"/>
        <v>65</v>
      </c>
      <c r="B80" s="9" t="s">
        <v>154</v>
      </c>
      <c r="C80" s="9" t="s">
        <v>155</v>
      </c>
      <c r="D80" s="9" t="s">
        <v>174</v>
      </c>
      <c r="E80" s="8" t="s">
        <v>28</v>
      </c>
      <c r="F80" s="10" t="s">
        <v>25</v>
      </c>
      <c r="G80" s="11">
        <v>300</v>
      </c>
      <c r="H80" s="12"/>
      <c r="I80" s="16"/>
    </row>
    <row r="81" spans="1:9" ht="23.25" customHeight="1">
      <c r="A81" s="13">
        <f ca="1" t="shared" si="3"/>
        <v>66</v>
      </c>
      <c r="B81" s="9" t="s">
        <v>156</v>
      </c>
      <c r="C81" s="9" t="s">
        <v>1</v>
      </c>
      <c r="D81" s="9" t="s">
        <v>184</v>
      </c>
      <c r="E81" s="8" t="s">
        <v>24</v>
      </c>
      <c r="F81" s="10" t="s">
        <v>25</v>
      </c>
      <c r="G81" s="11">
        <v>20000</v>
      </c>
      <c r="H81" s="12"/>
      <c r="I81" s="16"/>
    </row>
    <row r="82" spans="1:9" ht="23.25" customHeight="1" thickBot="1">
      <c r="A82" s="57" t="s">
        <v>157</v>
      </c>
      <c r="B82" s="49"/>
      <c r="C82" s="49"/>
      <c r="D82" s="49"/>
      <c r="E82" s="49"/>
      <c r="F82" s="14" t="s">
        <v>158</v>
      </c>
      <c r="G82" s="15">
        <f>SUMIF(F10:F81,"JT (kWh)",G10:G81)+SUMIF(F10:F81,"VT (kWh)",G10:G81)+SUMIF(F10:F81,"NT (kWh)",G10:G81)</f>
        <v>570700</v>
      </c>
      <c r="H82" s="40"/>
      <c r="I82" s="17"/>
    </row>
    <row r="83" spans="1:9" ht="23.25" customHeight="1" thickBot="1">
      <c r="A83" s="48" t="s">
        <v>185</v>
      </c>
      <c r="B83" s="49"/>
      <c r="C83" s="49"/>
      <c r="D83" s="49"/>
      <c r="E83" s="49"/>
      <c r="F83" s="36" t="s">
        <v>158</v>
      </c>
      <c r="G83" s="37">
        <v>570700</v>
      </c>
      <c r="H83" s="39"/>
      <c r="I83" s="38"/>
    </row>
    <row r="84" spans="1:9" ht="23.25" customHeight="1" thickBot="1">
      <c r="A84" s="50" t="s">
        <v>159</v>
      </c>
      <c r="B84" s="51"/>
      <c r="C84" s="51"/>
      <c r="D84" s="51"/>
      <c r="E84" s="51"/>
      <c r="F84" s="51"/>
      <c r="G84" s="52"/>
      <c r="H84" s="53"/>
      <c r="I84" s="35"/>
    </row>
    <row r="85" spans="1:9" ht="23.25" customHeight="1" thickBot="1">
      <c r="A85" s="50" t="s">
        <v>160</v>
      </c>
      <c r="B85" s="51"/>
      <c r="C85" s="51"/>
      <c r="D85" s="51"/>
      <c r="E85" s="51"/>
      <c r="F85" s="51"/>
      <c r="G85" s="52"/>
      <c r="H85" s="53"/>
      <c r="I85" s="35"/>
    </row>
    <row r="86" spans="1:9" ht="23.25" customHeight="1" thickBot="1">
      <c r="A86" s="50" t="s">
        <v>161</v>
      </c>
      <c r="B86" s="51"/>
      <c r="C86" s="51"/>
      <c r="D86" s="51"/>
      <c r="E86" s="51"/>
      <c r="F86" s="51"/>
      <c r="G86" s="52"/>
      <c r="H86" s="53"/>
      <c r="I86" s="35"/>
    </row>
    <row r="87" spans="1:9" ht="23.25" customHeight="1" thickBot="1">
      <c r="A87" s="42" t="s">
        <v>186</v>
      </c>
      <c r="B87" s="43"/>
      <c r="C87" s="43"/>
      <c r="D87" s="43"/>
      <c r="E87" s="43"/>
      <c r="F87" s="43"/>
      <c r="G87" s="43"/>
      <c r="H87" s="43"/>
      <c r="I87" s="44"/>
    </row>
    <row r="88" spans="1:9" ht="23.25" customHeight="1" thickBot="1">
      <c r="A88" s="45" t="s">
        <v>159</v>
      </c>
      <c r="B88" s="46"/>
      <c r="C88" s="46"/>
      <c r="D88" s="46"/>
      <c r="E88" s="46"/>
      <c r="F88" s="46"/>
      <c r="G88" s="46"/>
      <c r="H88" s="47"/>
      <c r="I88" s="41"/>
    </row>
    <row r="89" spans="1:9" ht="23.25" customHeight="1" thickBot="1">
      <c r="A89" s="45" t="s">
        <v>160</v>
      </c>
      <c r="B89" s="46"/>
      <c r="C89" s="46"/>
      <c r="D89" s="46"/>
      <c r="E89" s="46"/>
      <c r="F89" s="46"/>
      <c r="G89" s="46"/>
      <c r="H89" s="47"/>
      <c r="I89" s="41"/>
    </row>
    <row r="90" spans="1:9" ht="23.25" customHeight="1" thickBot="1">
      <c r="A90" s="45" t="s">
        <v>161</v>
      </c>
      <c r="B90" s="46"/>
      <c r="C90" s="46"/>
      <c r="D90" s="46"/>
      <c r="E90" s="46"/>
      <c r="F90" s="46"/>
      <c r="G90" s="46"/>
      <c r="H90" s="47"/>
      <c r="I90" s="41"/>
    </row>
  </sheetData>
  <sheetProtection/>
  <mergeCells count="43">
    <mergeCell ref="A4:I4"/>
    <mergeCell ref="A5:I5"/>
    <mergeCell ref="F8:G8"/>
    <mergeCell ref="F9:G9"/>
    <mergeCell ref="A15:A16"/>
    <mergeCell ref="B15:B16"/>
    <mergeCell ref="C15:C16"/>
    <mergeCell ref="D15:D16"/>
    <mergeCell ref="E15:E16"/>
    <mergeCell ref="A20:A21"/>
    <mergeCell ref="B20:B21"/>
    <mergeCell ref="C20:C21"/>
    <mergeCell ref="D20:D21"/>
    <mergeCell ref="E20:E21"/>
    <mergeCell ref="A37:A38"/>
    <mergeCell ref="B37:B38"/>
    <mergeCell ref="C37:C38"/>
    <mergeCell ref="D37:D38"/>
    <mergeCell ref="E37:E38"/>
    <mergeCell ref="A50:A51"/>
    <mergeCell ref="B50:B51"/>
    <mergeCell ref="C50:C51"/>
    <mergeCell ref="D50:D51"/>
    <mergeCell ref="E50:E51"/>
    <mergeCell ref="A57:A58"/>
    <mergeCell ref="B57:B58"/>
    <mergeCell ref="C57:C58"/>
    <mergeCell ref="D57:D58"/>
    <mergeCell ref="E57:E58"/>
    <mergeCell ref="A63:A64"/>
    <mergeCell ref="B63:B64"/>
    <mergeCell ref="C63:C64"/>
    <mergeCell ref="D63:D64"/>
    <mergeCell ref="E63:E64"/>
    <mergeCell ref="A82:E82"/>
    <mergeCell ref="A87:I87"/>
    <mergeCell ref="A88:H88"/>
    <mergeCell ref="A89:H89"/>
    <mergeCell ref="A90:H90"/>
    <mergeCell ref="A83:E83"/>
    <mergeCell ref="A84:H84"/>
    <mergeCell ref="A85:H85"/>
    <mergeCell ref="A86:H86"/>
  </mergeCells>
  <printOptions/>
  <pageMargins left="0.78740157480315" right="0.196850393700787" top="0.78740157480315" bottom="0.78740157480315" header="0.5" footer="0.5"/>
  <pageSetup fitToHeight="0" fitToWidth="0" horizontalDpi="600" verticalDpi="600" orientation="landscape" paperSize="9" scale="78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2014-08-29T11:08:09Z</cp:lastPrinted>
  <dcterms:created xsi:type="dcterms:W3CDTF">2014-08-28T13:00:15Z</dcterms:created>
  <dcterms:modified xsi:type="dcterms:W3CDTF">2014-08-31T20:23:43Z</dcterms:modified>
  <cp:category/>
  <cp:version/>
  <cp:contentType/>
  <cp:contentStatus/>
</cp:coreProperties>
</file>