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8" activeTab="0"/>
  </bookViews>
  <sheets>
    <sheet name="Plan razvojnih programa za 2013" sheetId="1" r:id="rId1"/>
  </sheets>
  <definedNames>
    <definedName name="_xlnm.Print_Area" localSheetId="0">'Plan razvojnih programa za 2013'!$A$1:$L$82</definedName>
  </definedNames>
  <calcPr fullCalcOnLoad="1"/>
</workbook>
</file>

<file path=xl/sharedStrings.xml><?xml version="1.0" encoding="utf-8"?>
<sst xmlns="http://schemas.openxmlformats.org/spreadsheetml/2006/main" count="77" uniqueCount="77">
  <si>
    <t>Građevinski objekti</t>
  </si>
  <si>
    <t>Postrojenja i oprema</t>
  </si>
  <si>
    <t>Šifra</t>
  </si>
  <si>
    <t>Rashodi za nabavu proizvedene dugotrajne imovine</t>
  </si>
  <si>
    <t>Nematerijalna proizvedena imovina</t>
  </si>
  <si>
    <t>Računala i računalna oprema</t>
  </si>
  <si>
    <t>Uredska oprema i namještaj</t>
  </si>
  <si>
    <t>Ulaganja u računalne programe</t>
  </si>
  <si>
    <t>Građ.objekti-oborinska i fekalna kanalizacija-Kistanje 1</t>
  </si>
  <si>
    <t>Građ.objekti-izgradnja javne rasvjete-ostalo</t>
  </si>
  <si>
    <t>Uređaji, strojevi i oprema za ostale namjene - teretni kamion</t>
  </si>
  <si>
    <t>Uređaji, strojevi i oprema za ostale namjene - služ. vozilo</t>
  </si>
  <si>
    <t>Ceste, želj. i sl. građ.objekti-Ulica Hrvatskih branitelja</t>
  </si>
  <si>
    <t>Dječje igralište - izgradnja/opremanje Kistanje</t>
  </si>
  <si>
    <t>Uređaji, strojevi i oprema za ostale namjene-videonadzor</t>
  </si>
  <si>
    <t>Nadzor - modern.neraz.cesta</t>
  </si>
  <si>
    <t>Dječji vrtić - opremanje</t>
  </si>
  <si>
    <t>Prometna signalizacija</t>
  </si>
  <si>
    <t>Uređaji, strojevi i oprema za ostale namjene - kontejneri</t>
  </si>
  <si>
    <t>Ostala nemat.imov.-glavni i izvedb.proj. Ul.Hrv.branitelja</t>
  </si>
  <si>
    <t>Ceste, želj. i sl. građ.objekti-Šubićeva ulica</t>
  </si>
  <si>
    <t>Ceste, želj. i sl. građ.objekti-Ulica Nikole Tesle</t>
  </si>
  <si>
    <t>Uređaji, str. i oprema za ostale namjene - pres-kontejner</t>
  </si>
  <si>
    <t>Rashodi poslovanja za nefinancijsku imovinu</t>
  </si>
  <si>
    <t>Plan 2013.</t>
  </si>
  <si>
    <t>Plan 2014.</t>
  </si>
  <si>
    <t>Plan 2012.</t>
  </si>
  <si>
    <t>Ostali nespomenuti građ.objekti - sanacija lokvi</t>
  </si>
  <si>
    <t>Ostala nematerijalna proizvedena imovina-prostorno planiranje</t>
  </si>
  <si>
    <t>Plan 2015.</t>
  </si>
  <si>
    <t>Ceste, želj. i sl. građ.objekti-Trg P.Preradovića</t>
  </si>
  <si>
    <t>Ceste, želj. i sl. građ.objekti-Trg sv. Nikole</t>
  </si>
  <si>
    <t>Ostali građevinski objekti - autokamp Kistanje</t>
  </si>
  <si>
    <t>Oprema za ostale namjene - košare za smeće</t>
  </si>
  <si>
    <t>Oprema za ostale namjene - kolica za čistače</t>
  </si>
  <si>
    <t>Uređenje nove lokacije za tržnicu u mjestu Kistanje</t>
  </si>
  <si>
    <t>Projektna dokumentacija za poduzetnički centar Krka</t>
  </si>
  <si>
    <t>Proj.dokum.za uređ.Trga P.Preradovića i tržnice</t>
  </si>
  <si>
    <t>Proj.dokum.za uređ.Trga sv. Nikole</t>
  </si>
  <si>
    <t>Proj.dokum.za izvedbu autokamp odmorišta "Krka"</t>
  </si>
  <si>
    <t>Proj.dok.za Dom staraca u B.Selu - ex škola</t>
  </si>
  <si>
    <t>Proj.dok.za ul.dr.F.Tuđmana (D59), nogostup</t>
  </si>
  <si>
    <t>Proj.vodovoda od ul.N.Tesle do Manastira Krka</t>
  </si>
  <si>
    <t>Proj.dokum.za vodovod M.Selo, Crnobrnje, Parčići</t>
  </si>
  <si>
    <t>Izvedba vodov.ogranka od ul.N.Tesle do Manastira</t>
  </si>
  <si>
    <t>Ceste - sanacija i modernizacija neraz.cesta Nunić</t>
  </si>
  <si>
    <t>Prometnice i odvodnja Novo naselje Kistanje 1 II.faza</t>
  </si>
  <si>
    <t>Ceste - sanacija i modernizacija neraz.ceste Parčići</t>
  </si>
  <si>
    <t>Ceste, želj. i sl. građ.objekti-nogostup ul.dr.F.Tuđmana</t>
  </si>
  <si>
    <t>Modernizacija neraz.cesta - Gornji Ležaii</t>
  </si>
  <si>
    <t xml:space="preserve">           razvojnih programa za 2013.godinu s projekcijom za 2014. i 2015. godinu</t>
  </si>
  <si>
    <t>Točka 1.</t>
  </si>
  <si>
    <t>Plan sadrži rashode za nabavu nefinancijske imovine.</t>
  </si>
  <si>
    <t xml:space="preserve">                        III. PLAN RAZVOJNIH PROGRAMA</t>
  </si>
  <si>
    <t>Točka 2.</t>
  </si>
  <si>
    <t>Planirano razdoblje izgradnje i dovršenja objekata prema planu za 2013. godinu je 31.12.2013. godine. Plan razvojnih programa usklađivat će se za svaku</t>
  </si>
  <si>
    <t>godinu.</t>
  </si>
  <si>
    <t>Točka 3.</t>
  </si>
  <si>
    <t>Točka 4.</t>
  </si>
  <si>
    <t>Marko Sladaković</t>
  </si>
  <si>
    <t>Plan razvojnih programa za 2013. godinu s projekcijom za 2014. i 2015. godinu sadrži rashode za nabavu nefinancijske imovine, kako slijedi:</t>
  </si>
  <si>
    <t>Na temelju članka 33. Zakona o proračunu ("Narodne novine" broj 87/08,136/12), članka 32. Statuta Općine Kistanje ("Službeni vjesnik Šibensko-kninske županije",</t>
  </si>
  <si>
    <t>Obnova kućice za MO Varivode/Nunić</t>
  </si>
  <si>
    <t>L.C.Vukići-Ćuk-Trtice-nadzor</t>
  </si>
  <si>
    <t>Ovaj Plan izmjena i dopuna Plana razvojnih programa za 2013, s projecijom za 2014. i 2015.g. sadržan je u članku 4.Posebnog dijela Proračuna Općine</t>
  </si>
  <si>
    <t>Kistanje  za 2013.g.,gdje je razvrstan prema programskoj,ekonomskoj i funkcijskoj klasifikaciji, a zbirni tablični prikaz rashoda Plana razvojnih programa</t>
  </si>
  <si>
    <t>prikazan je u članku 5. navedenog proračuna i čini njegov sastavni dio.</t>
  </si>
  <si>
    <t>Ovaj Plan izmjena i dopuna Plana razvojnih programa za 2013. godinu s projekcijom za 2014. i 2015. godinu stupa na snagu osam dana od dana objave i</t>
  </si>
  <si>
    <t>u "Službenom vjesniku Šibensko-kninske županije", a  primjenjuje se od 01.siječnja 2013.g.</t>
  </si>
  <si>
    <t>URBROJ: 2182/16-01-13-1</t>
  </si>
  <si>
    <t>Općinsko vijeće Općine Kistanje</t>
  </si>
  <si>
    <t>Predsjednik</t>
  </si>
  <si>
    <t>broj 8/09,15/10,4/13), Općinsko vijeće Općine Kistanje na 4.sjednici održanoj 04. prosinca 2013.g., donijelo je</t>
  </si>
  <si>
    <t>Kistanje,04.prosinca 2013.g.</t>
  </si>
  <si>
    <t>II.izmjene 2013.</t>
  </si>
  <si>
    <t>KLASA: 400-06/13-01/14</t>
  </si>
  <si>
    <t xml:space="preserve">PLAN  DRUGIH IZMJENA I DOPUNA PLANA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</si>
</sst>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</numFmts>
  <fonts count="4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3" xfId="0" applyFont="1" applyBorder="1" applyAlignment="1">
      <alignment horizontal="right" wrapText="1"/>
    </xf>
    <xf numFmtId="0" fontId="3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5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7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6"/>
  <sheetViews>
    <sheetView tabSelected="1" zoomScalePageLayoutView="0" workbookViewId="0" topLeftCell="A50">
      <selection activeCell="I3" sqref="I3"/>
    </sheetView>
  </sheetViews>
  <sheetFormatPr defaultColWidth="9.140625" defaultRowHeight="12.75"/>
  <cols>
    <col min="1" max="1" width="8.57421875" style="0" customWidth="1"/>
    <col min="4" max="4" width="39.7109375" style="0" customWidth="1"/>
    <col min="5" max="5" width="12.7109375" style="0" hidden="1" customWidth="1"/>
    <col min="6" max="6" width="14.57421875" style="0" customWidth="1"/>
    <col min="7" max="7" width="14.140625" style="0" customWidth="1"/>
    <col min="8" max="8" width="15.57421875" style="0" customWidth="1"/>
    <col min="9" max="9" width="13.7109375" style="0" customWidth="1"/>
    <col min="10" max="12" width="10.7109375" style="0" customWidth="1"/>
  </cols>
  <sheetData>
    <row r="1" ht="12.75">
      <c r="A1" t="s">
        <v>61</v>
      </c>
    </row>
    <row r="2" ht="12.75">
      <c r="A2" t="s">
        <v>72</v>
      </c>
    </row>
    <row r="4" spans="1:12" ht="12.75">
      <c r="A4" s="62" t="s">
        <v>76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0" ht="12.75">
      <c r="A5" s="62" t="s">
        <v>50</v>
      </c>
      <c r="B5" s="62"/>
      <c r="C5" s="62"/>
      <c r="D5" s="62"/>
      <c r="E5" s="62"/>
      <c r="F5" s="62"/>
      <c r="G5" s="62"/>
      <c r="H5" s="62"/>
      <c r="I5" s="62"/>
      <c r="J5" s="62"/>
    </row>
    <row r="6" ht="12.75">
      <c r="D6" s="60"/>
    </row>
    <row r="7" spans="6:13" ht="15">
      <c r="F7" s="60" t="s">
        <v>51</v>
      </c>
      <c r="G7" s="60"/>
      <c r="H7" s="7"/>
      <c r="I7" s="7"/>
      <c r="J7" s="2"/>
      <c r="K7" s="2"/>
      <c r="M7" s="2"/>
    </row>
    <row r="8" spans="8:13" ht="15">
      <c r="H8" s="7"/>
      <c r="I8" s="7"/>
      <c r="J8" s="2"/>
      <c r="K8" s="2"/>
      <c r="M8" s="2"/>
    </row>
    <row r="9" spans="1:13" ht="15">
      <c r="A9" t="s">
        <v>52</v>
      </c>
      <c r="H9" s="7"/>
      <c r="I9" s="7"/>
      <c r="J9" s="2"/>
      <c r="K9" s="2"/>
      <c r="M9" s="2"/>
    </row>
    <row r="10" spans="1:13" ht="15">
      <c r="A10" t="s">
        <v>60</v>
      </c>
      <c r="H10" s="7"/>
      <c r="I10" s="7"/>
      <c r="J10" s="2"/>
      <c r="K10" s="2"/>
      <c r="M10" s="2"/>
    </row>
    <row r="11" spans="8:13" ht="15">
      <c r="H11" s="7"/>
      <c r="I11" s="7"/>
      <c r="J11" s="2"/>
      <c r="K11" s="2"/>
      <c r="M11" s="2"/>
    </row>
    <row r="12" spans="1:13" ht="12.75">
      <c r="A12" s="8"/>
      <c r="B12" s="3"/>
      <c r="C12" s="6"/>
      <c r="D12" s="3" t="s">
        <v>53</v>
      </c>
      <c r="E12" s="1"/>
      <c r="F12" s="1"/>
      <c r="G12" s="1"/>
      <c r="H12" s="9"/>
      <c r="I12" s="9"/>
      <c r="J12" s="10"/>
      <c r="K12" s="10"/>
      <c r="L12" s="1"/>
      <c r="M12" s="11"/>
    </row>
    <row r="13" spans="1:10" ht="12.75">
      <c r="A13" s="17" t="s">
        <v>2</v>
      </c>
      <c r="B13" s="18"/>
      <c r="C13" s="19"/>
      <c r="D13" s="20"/>
      <c r="E13" s="21" t="s">
        <v>26</v>
      </c>
      <c r="F13" s="59" t="s">
        <v>24</v>
      </c>
      <c r="G13" s="59" t="s">
        <v>74</v>
      </c>
      <c r="H13" s="58" t="s">
        <v>25</v>
      </c>
      <c r="I13" s="58" t="s">
        <v>29</v>
      </c>
      <c r="J13" s="22"/>
    </row>
    <row r="14" spans="1:10" ht="12.75">
      <c r="A14" s="14"/>
      <c r="B14" s="15"/>
      <c r="C14" s="12"/>
      <c r="D14" s="13"/>
      <c r="E14" s="26">
        <v>1</v>
      </c>
      <c r="F14" s="26">
        <v>1</v>
      </c>
      <c r="G14" s="26">
        <v>2</v>
      </c>
      <c r="H14" s="26">
        <v>3</v>
      </c>
      <c r="I14" s="26">
        <v>4</v>
      </c>
      <c r="J14" s="23"/>
    </row>
    <row r="15" spans="1:10" ht="12.75">
      <c r="A15" s="34">
        <v>4</v>
      </c>
      <c r="B15" s="15" t="s">
        <v>23</v>
      </c>
      <c r="C15" s="35"/>
      <c r="D15" s="36"/>
      <c r="E15" s="4" t="e">
        <f>E16</f>
        <v>#REF!</v>
      </c>
      <c r="F15" s="4">
        <f>F16</f>
        <v>2250500</v>
      </c>
      <c r="G15" s="4">
        <v>1016175</v>
      </c>
      <c r="H15" s="4">
        <f>H16</f>
        <v>3325000</v>
      </c>
      <c r="I15" s="4">
        <f>I16</f>
        <v>2378500</v>
      </c>
      <c r="J15" s="24"/>
    </row>
    <row r="16" spans="1:10" ht="12.75">
      <c r="A16" s="14">
        <v>42</v>
      </c>
      <c r="B16" s="15" t="s">
        <v>3</v>
      </c>
      <c r="C16" s="28"/>
      <c r="D16" s="38"/>
      <c r="E16" s="4" t="e">
        <f>E17+E39+E50</f>
        <v>#REF!</v>
      </c>
      <c r="F16" s="4">
        <f>F17+F39+F50</f>
        <v>2250500</v>
      </c>
      <c r="G16" s="4">
        <v>1106175</v>
      </c>
      <c r="H16" s="4">
        <f>H17+H39+H50</f>
        <v>3325000</v>
      </c>
      <c r="I16" s="4">
        <f>I17+I39+I50</f>
        <v>2378500</v>
      </c>
      <c r="J16" s="25"/>
    </row>
    <row r="17" spans="1:10" ht="12.75">
      <c r="A17" s="30">
        <v>421</v>
      </c>
      <c r="B17" s="29" t="s">
        <v>0</v>
      </c>
      <c r="C17" s="31"/>
      <c r="D17" s="32"/>
      <c r="E17" s="37" t="e">
        <f>#REF!</f>
        <v>#REF!</v>
      </c>
      <c r="F17" s="37">
        <f>F18+F19+F20+F21+F22+F23+F24+F25+F26+F27+F28+F29+F30+F32+F33+F34+F35+F36+F37+F38</f>
        <v>1225000</v>
      </c>
      <c r="G17" s="37">
        <v>278300</v>
      </c>
      <c r="H17" s="37">
        <f>H18+H19+H20+H21+H22+H23+H24+H25+H26+H27+H28+H29+H30+H32+H33+H34+H35+H36+H37+H38</f>
        <v>2710000</v>
      </c>
      <c r="I17" s="37">
        <f>I18+I19+I20+I21+I22+I23+I24+I25+I26+I27+I28+I29+I30+I32+I33+I34+I35+I36+I37+I38</f>
        <v>1700000</v>
      </c>
      <c r="J17" s="23"/>
    </row>
    <row r="18" spans="1:10" ht="12.75">
      <c r="A18" s="39">
        <v>4212</v>
      </c>
      <c r="B18" s="39" t="s">
        <v>13</v>
      </c>
      <c r="C18" s="39"/>
      <c r="D18" s="40"/>
      <c r="E18" s="4">
        <v>80000</v>
      </c>
      <c r="F18" s="56">
        <v>0</v>
      </c>
      <c r="G18" s="56">
        <v>0</v>
      </c>
      <c r="H18" s="56">
        <v>0</v>
      </c>
      <c r="I18" s="56">
        <v>20000</v>
      </c>
      <c r="J18" s="23"/>
    </row>
    <row r="19" spans="1:10" ht="12.75">
      <c r="A19" s="41">
        <v>4212</v>
      </c>
      <c r="B19" s="42" t="s">
        <v>16</v>
      </c>
      <c r="C19" s="43"/>
      <c r="D19" s="40"/>
      <c r="E19" s="4">
        <v>30000</v>
      </c>
      <c r="F19" s="56">
        <v>0</v>
      </c>
      <c r="G19" s="56">
        <v>0</v>
      </c>
      <c r="H19" s="56">
        <v>0</v>
      </c>
      <c r="I19" s="56">
        <v>30000</v>
      </c>
      <c r="J19" s="23"/>
    </row>
    <row r="20" spans="1:10" ht="12.75">
      <c r="A20" s="41">
        <v>4212</v>
      </c>
      <c r="B20" s="42" t="s">
        <v>27</v>
      </c>
      <c r="C20" s="43"/>
      <c r="D20" s="40"/>
      <c r="E20" s="4"/>
      <c r="F20" s="56">
        <v>65000</v>
      </c>
      <c r="G20" s="56">
        <v>0</v>
      </c>
      <c r="H20" s="56">
        <v>0</v>
      </c>
      <c r="I20" s="56">
        <v>50000</v>
      </c>
      <c r="J20" s="23"/>
    </row>
    <row r="21" spans="1:10" ht="12.75">
      <c r="A21" s="41">
        <v>4212</v>
      </c>
      <c r="B21" s="42" t="s">
        <v>62</v>
      </c>
      <c r="C21" s="43"/>
      <c r="D21" s="40"/>
      <c r="E21" s="4"/>
      <c r="F21" s="56">
        <v>40000</v>
      </c>
      <c r="G21" s="56">
        <v>52000</v>
      </c>
      <c r="H21" s="56">
        <v>0</v>
      </c>
      <c r="I21" s="56">
        <v>0</v>
      </c>
      <c r="J21" s="23"/>
    </row>
    <row r="22" spans="1:10" ht="12.75">
      <c r="A22" s="39">
        <v>4213</v>
      </c>
      <c r="B22" s="39" t="s">
        <v>45</v>
      </c>
      <c r="C22" s="39"/>
      <c r="D22" s="40"/>
      <c r="E22" s="4">
        <v>275000</v>
      </c>
      <c r="F22" s="56">
        <v>0</v>
      </c>
      <c r="G22" s="56">
        <v>0</v>
      </c>
      <c r="H22" s="56">
        <v>130000</v>
      </c>
      <c r="I22" s="56">
        <v>0</v>
      </c>
      <c r="J22" s="23"/>
    </row>
    <row r="23" spans="1:10" ht="12.75">
      <c r="A23" s="39">
        <v>4213</v>
      </c>
      <c r="B23" s="42" t="s">
        <v>46</v>
      </c>
      <c r="C23" s="44"/>
      <c r="D23" s="40"/>
      <c r="E23" s="4">
        <v>250000</v>
      </c>
      <c r="F23" s="56">
        <v>200000</v>
      </c>
      <c r="G23" s="56">
        <v>200000</v>
      </c>
      <c r="H23" s="56">
        <v>0</v>
      </c>
      <c r="I23" s="56">
        <v>0</v>
      </c>
      <c r="J23" s="23"/>
    </row>
    <row r="24" spans="1:10" ht="12.75">
      <c r="A24" s="39">
        <v>4213</v>
      </c>
      <c r="B24" s="42" t="s">
        <v>47</v>
      </c>
      <c r="C24" s="44"/>
      <c r="D24" s="40"/>
      <c r="E24" s="4">
        <v>15000</v>
      </c>
      <c r="F24" s="56">
        <v>0</v>
      </c>
      <c r="G24" s="56">
        <v>0</v>
      </c>
      <c r="H24" s="56">
        <v>100000</v>
      </c>
      <c r="I24" s="56">
        <v>300000</v>
      </c>
      <c r="J24" s="23"/>
    </row>
    <row r="25" spans="1:10" ht="12.75">
      <c r="A25" s="39">
        <v>4213</v>
      </c>
      <c r="B25" s="42" t="s">
        <v>15</v>
      </c>
      <c r="C25" s="39"/>
      <c r="D25" s="40"/>
      <c r="E25" s="4"/>
      <c r="F25" s="56">
        <v>20000</v>
      </c>
      <c r="G25" s="56">
        <v>20000</v>
      </c>
      <c r="H25" s="56">
        <v>0</v>
      </c>
      <c r="I25" s="56">
        <v>0</v>
      </c>
      <c r="J25" s="23"/>
    </row>
    <row r="26" spans="1:10" ht="12.75">
      <c r="A26" s="39">
        <v>4213</v>
      </c>
      <c r="B26" s="39" t="s">
        <v>20</v>
      </c>
      <c r="C26" s="39"/>
      <c r="D26" s="40"/>
      <c r="E26" s="4"/>
      <c r="F26" s="56">
        <v>0</v>
      </c>
      <c r="G26" s="56">
        <v>0</v>
      </c>
      <c r="H26" s="56">
        <v>100000</v>
      </c>
      <c r="I26" s="56">
        <v>0</v>
      </c>
      <c r="J26" s="23"/>
    </row>
    <row r="27" spans="1:10" ht="12.75">
      <c r="A27" s="39">
        <v>4213</v>
      </c>
      <c r="B27" s="39" t="s">
        <v>21</v>
      </c>
      <c r="C27" s="39"/>
      <c r="D27" s="40"/>
      <c r="E27" s="4"/>
      <c r="F27" s="56">
        <v>0</v>
      </c>
      <c r="G27" s="56">
        <v>0</v>
      </c>
      <c r="H27" s="56">
        <v>200000</v>
      </c>
      <c r="I27" s="56">
        <v>0</v>
      </c>
      <c r="J27" s="23"/>
    </row>
    <row r="28" spans="1:10" ht="12.75">
      <c r="A28" s="39">
        <v>4213</v>
      </c>
      <c r="B28" s="39" t="s">
        <v>12</v>
      </c>
      <c r="C28" s="39"/>
      <c r="D28" s="40"/>
      <c r="E28" s="4">
        <v>400000</v>
      </c>
      <c r="F28" s="56">
        <v>0</v>
      </c>
      <c r="G28" s="56">
        <v>0</v>
      </c>
      <c r="H28" s="56">
        <v>400000</v>
      </c>
      <c r="I28" s="56">
        <v>200000</v>
      </c>
      <c r="J28" s="23"/>
    </row>
    <row r="29" spans="1:10" ht="12.75">
      <c r="A29" s="39">
        <v>4213</v>
      </c>
      <c r="B29" s="39" t="s">
        <v>30</v>
      </c>
      <c r="C29" s="39"/>
      <c r="D29" s="40"/>
      <c r="E29" s="4"/>
      <c r="F29" s="56">
        <v>250000</v>
      </c>
      <c r="G29" s="56">
        <v>0</v>
      </c>
      <c r="H29" s="56">
        <v>250000</v>
      </c>
      <c r="I29" s="56">
        <v>0</v>
      </c>
      <c r="J29" s="23"/>
    </row>
    <row r="30" spans="1:10" ht="12.75">
      <c r="A30" s="39">
        <v>4213</v>
      </c>
      <c r="B30" s="39" t="s">
        <v>31</v>
      </c>
      <c r="C30" s="39"/>
      <c r="D30" s="40"/>
      <c r="E30" s="4"/>
      <c r="F30" s="56">
        <v>250000</v>
      </c>
      <c r="G30" s="56">
        <v>0</v>
      </c>
      <c r="H30" s="56">
        <v>250000</v>
      </c>
      <c r="I30" s="56">
        <v>0</v>
      </c>
      <c r="J30" s="23"/>
    </row>
    <row r="31" spans="1:10" ht="12.75">
      <c r="A31" s="39">
        <v>4213</v>
      </c>
      <c r="B31" s="63" t="s">
        <v>63</v>
      </c>
      <c r="C31" s="64"/>
      <c r="D31" s="65"/>
      <c r="E31" s="4"/>
      <c r="F31" s="56">
        <v>0</v>
      </c>
      <c r="G31" s="56">
        <v>6300</v>
      </c>
      <c r="H31" s="56">
        <v>0</v>
      </c>
      <c r="I31" s="56">
        <v>0</v>
      </c>
      <c r="J31" s="23"/>
    </row>
    <row r="32" spans="1:10" ht="12.75">
      <c r="A32" s="39">
        <v>4213</v>
      </c>
      <c r="B32" s="39" t="s">
        <v>48</v>
      </c>
      <c r="C32" s="39"/>
      <c r="D32" s="40"/>
      <c r="E32" s="4"/>
      <c r="F32" s="56">
        <v>0</v>
      </c>
      <c r="G32" s="56">
        <v>0</v>
      </c>
      <c r="H32" s="56">
        <v>400000</v>
      </c>
      <c r="I32" s="56">
        <v>100000</v>
      </c>
      <c r="J32" s="23"/>
    </row>
    <row r="33" spans="1:10" ht="12.75">
      <c r="A33" s="39">
        <v>4214</v>
      </c>
      <c r="B33" s="39" t="s">
        <v>35</v>
      </c>
      <c r="C33" s="39"/>
      <c r="D33" s="40"/>
      <c r="E33" s="4">
        <v>40000</v>
      </c>
      <c r="F33" s="56">
        <v>150000</v>
      </c>
      <c r="G33" s="56">
        <v>0</v>
      </c>
      <c r="H33" s="56">
        <v>0</v>
      </c>
      <c r="I33" s="56">
        <v>0</v>
      </c>
      <c r="J33" s="23"/>
    </row>
    <row r="34" spans="1:10" ht="12.75">
      <c r="A34" s="39">
        <v>4214</v>
      </c>
      <c r="B34" s="42" t="s">
        <v>49</v>
      </c>
      <c r="C34" s="45"/>
      <c r="D34" s="40"/>
      <c r="E34" s="4"/>
      <c r="F34" s="56">
        <v>0</v>
      </c>
      <c r="G34" s="56">
        <v>0</v>
      </c>
      <c r="H34" s="56">
        <v>80000</v>
      </c>
      <c r="I34" s="56">
        <v>0</v>
      </c>
      <c r="J34" s="23"/>
    </row>
    <row r="35" spans="1:10" ht="12.75">
      <c r="A35" s="42">
        <v>4214</v>
      </c>
      <c r="B35" s="39" t="s">
        <v>32</v>
      </c>
      <c r="C35" s="45"/>
      <c r="D35" s="40"/>
      <c r="E35" s="4"/>
      <c r="F35" s="56">
        <v>250000</v>
      </c>
      <c r="G35" s="56">
        <v>0</v>
      </c>
      <c r="H35" s="56">
        <v>0</v>
      </c>
      <c r="I35" s="56">
        <v>50000</v>
      </c>
      <c r="J35" s="23"/>
    </row>
    <row r="36" spans="1:10" ht="12.75">
      <c r="A36" s="41">
        <v>4214</v>
      </c>
      <c r="B36" s="39" t="s">
        <v>44</v>
      </c>
      <c r="C36" s="43"/>
      <c r="D36" s="40"/>
      <c r="E36" s="4"/>
      <c r="F36" s="56">
        <v>0</v>
      </c>
      <c r="G36" s="56">
        <v>0</v>
      </c>
      <c r="H36" s="56">
        <v>400000</v>
      </c>
      <c r="I36" s="56">
        <v>500000</v>
      </c>
      <c r="J36" s="23"/>
    </row>
    <row r="37" spans="1:10" ht="12.75">
      <c r="A37" s="39">
        <v>4214</v>
      </c>
      <c r="B37" s="39" t="s">
        <v>8</v>
      </c>
      <c r="C37" s="43"/>
      <c r="D37" s="40"/>
      <c r="E37" s="4"/>
      <c r="F37" s="56">
        <v>0</v>
      </c>
      <c r="G37" s="56">
        <v>0</v>
      </c>
      <c r="H37" s="56">
        <v>400000</v>
      </c>
      <c r="I37" s="56">
        <v>250000</v>
      </c>
      <c r="J37" s="23"/>
    </row>
    <row r="38" spans="1:10" ht="12.75">
      <c r="A38" s="42">
        <v>4214</v>
      </c>
      <c r="B38" s="39" t="s">
        <v>9</v>
      </c>
      <c r="C38" s="43"/>
      <c r="D38" s="40"/>
      <c r="E38" s="4"/>
      <c r="F38" s="56">
        <v>0</v>
      </c>
      <c r="G38" s="56">
        <v>0</v>
      </c>
      <c r="H38" s="56">
        <v>0</v>
      </c>
      <c r="I38" s="56">
        <v>200000</v>
      </c>
      <c r="J38" s="23"/>
    </row>
    <row r="39" spans="1:10" ht="12.75">
      <c r="A39" s="30">
        <v>422</v>
      </c>
      <c r="B39" s="29" t="s">
        <v>1</v>
      </c>
      <c r="C39" s="31"/>
      <c r="D39" s="32"/>
      <c r="E39" s="37" t="e">
        <f>#REF!</f>
        <v>#REF!</v>
      </c>
      <c r="F39" s="37">
        <f>F40+F41+F42+F43+F45+F44+F46+F47+F48+F49</f>
        <v>228500</v>
      </c>
      <c r="G39" s="37">
        <f>SUM(G40:G49)</f>
        <v>424875</v>
      </c>
      <c r="H39" s="37">
        <f>H40+H41+H42+H43+H45+H44+H46+H47+H48+H49</f>
        <v>610000</v>
      </c>
      <c r="I39" s="37">
        <f>I40+I41+I42+I43+I45+I44+I46+I47+I48+I49</f>
        <v>573500</v>
      </c>
      <c r="J39" s="23"/>
    </row>
    <row r="40" spans="1:10" ht="12.75">
      <c r="A40" s="27">
        <v>4221</v>
      </c>
      <c r="B40" s="16" t="s">
        <v>5</v>
      </c>
      <c r="C40" s="16"/>
      <c r="D40" s="46"/>
      <c r="E40" s="4">
        <v>5000</v>
      </c>
      <c r="F40" s="56">
        <v>10000</v>
      </c>
      <c r="G40" s="56">
        <v>14000</v>
      </c>
      <c r="H40" s="56">
        <v>10000</v>
      </c>
      <c r="I40" s="56">
        <v>10000</v>
      </c>
      <c r="J40" s="23"/>
    </row>
    <row r="41" spans="1:10" ht="12.75">
      <c r="A41" s="27">
        <v>4221</v>
      </c>
      <c r="B41" s="16" t="s">
        <v>6</v>
      </c>
      <c r="C41" s="16"/>
      <c r="D41" s="46"/>
      <c r="E41" s="4">
        <v>10000</v>
      </c>
      <c r="F41" s="56">
        <v>15000</v>
      </c>
      <c r="G41" s="56">
        <v>15000</v>
      </c>
      <c r="H41" s="56">
        <v>20000</v>
      </c>
      <c r="I41" s="56">
        <v>10000</v>
      </c>
      <c r="J41" s="23"/>
    </row>
    <row r="42" spans="1:10" ht="12.75">
      <c r="A42" s="16">
        <v>4227</v>
      </c>
      <c r="B42" s="16" t="s">
        <v>18</v>
      </c>
      <c r="C42" s="16"/>
      <c r="D42" s="46"/>
      <c r="E42" s="4"/>
      <c r="F42" s="56">
        <v>50000</v>
      </c>
      <c r="G42" s="56">
        <v>87375</v>
      </c>
      <c r="H42" s="56">
        <v>60000</v>
      </c>
      <c r="I42" s="56">
        <v>100000</v>
      </c>
      <c r="J42" s="23"/>
    </row>
    <row r="43" spans="1:10" ht="12.75">
      <c r="A43" s="16">
        <v>4227</v>
      </c>
      <c r="B43" s="47" t="s">
        <v>17</v>
      </c>
      <c r="C43" s="48"/>
      <c r="D43" s="46"/>
      <c r="E43" s="4"/>
      <c r="F43" s="56">
        <v>0</v>
      </c>
      <c r="G43" s="56">
        <v>0</v>
      </c>
      <c r="H43" s="56">
        <v>20000</v>
      </c>
      <c r="I43" s="56">
        <v>0</v>
      </c>
      <c r="J43" s="23"/>
    </row>
    <row r="44" spans="1:10" ht="12.75">
      <c r="A44" s="16">
        <v>4227</v>
      </c>
      <c r="B44" s="55" t="s">
        <v>14</v>
      </c>
      <c r="C44" s="48"/>
      <c r="D44" s="46"/>
      <c r="E44" s="4"/>
      <c r="F44" s="56">
        <v>10000</v>
      </c>
      <c r="G44" s="56">
        <v>4400</v>
      </c>
      <c r="H44" s="56">
        <v>0</v>
      </c>
      <c r="I44" s="56">
        <v>0</v>
      </c>
      <c r="J44" s="23"/>
    </row>
    <row r="45" spans="1:10" ht="12.75">
      <c r="A45" s="16">
        <v>4227</v>
      </c>
      <c r="B45" s="39" t="s">
        <v>34</v>
      </c>
      <c r="C45" s="48"/>
      <c r="D45" s="46"/>
      <c r="E45" s="4"/>
      <c r="F45" s="56">
        <v>3500</v>
      </c>
      <c r="G45" s="56">
        <v>4100</v>
      </c>
      <c r="H45" s="56">
        <v>0</v>
      </c>
      <c r="I45" s="56">
        <v>3500</v>
      </c>
      <c r="J45" s="23"/>
    </row>
    <row r="46" spans="1:10" ht="12.75">
      <c r="A46" s="16">
        <v>4227</v>
      </c>
      <c r="B46" s="39" t="s">
        <v>33</v>
      </c>
      <c r="C46" s="48"/>
      <c r="D46" s="46"/>
      <c r="E46" s="4"/>
      <c r="F46" s="56">
        <v>10000</v>
      </c>
      <c r="G46" s="56">
        <v>0</v>
      </c>
      <c r="H46" s="56">
        <v>0</v>
      </c>
      <c r="I46" s="56">
        <v>50000</v>
      </c>
      <c r="J46" s="23"/>
    </row>
    <row r="47" spans="1:10" ht="12.75">
      <c r="A47" s="16">
        <v>4227</v>
      </c>
      <c r="B47" s="39" t="s">
        <v>10</v>
      </c>
      <c r="C47" s="48"/>
      <c r="D47" s="46"/>
      <c r="E47" s="4"/>
      <c r="F47" s="56">
        <v>0</v>
      </c>
      <c r="G47" s="56">
        <v>300000</v>
      </c>
      <c r="H47" s="56">
        <v>0</v>
      </c>
      <c r="I47" s="56">
        <v>400000</v>
      </c>
      <c r="J47" s="23"/>
    </row>
    <row r="48" spans="1:10" ht="12.75">
      <c r="A48" s="16">
        <v>4227</v>
      </c>
      <c r="B48" s="39" t="s">
        <v>11</v>
      </c>
      <c r="C48" s="48"/>
      <c r="D48" s="46"/>
      <c r="E48" s="4"/>
      <c r="F48" s="56">
        <v>130000</v>
      </c>
      <c r="G48" s="56">
        <v>0</v>
      </c>
      <c r="H48" s="56">
        <v>0</v>
      </c>
      <c r="I48" s="56">
        <v>0</v>
      </c>
      <c r="J48" s="23"/>
    </row>
    <row r="49" spans="1:10" ht="12.75">
      <c r="A49" s="16">
        <v>4227</v>
      </c>
      <c r="B49" s="16" t="s">
        <v>22</v>
      </c>
      <c r="C49" s="16"/>
      <c r="D49" s="50"/>
      <c r="E49" s="4"/>
      <c r="F49" s="56">
        <v>0</v>
      </c>
      <c r="G49" s="56">
        <v>0</v>
      </c>
      <c r="H49" s="56">
        <v>500000</v>
      </c>
      <c r="I49" s="56">
        <v>0</v>
      </c>
      <c r="J49" s="23"/>
    </row>
    <row r="50" spans="1:10" ht="12.75">
      <c r="A50" s="51">
        <v>426</v>
      </c>
      <c r="B50" s="52" t="s">
        <v>4</v>
      </c>
      <c r="C50" s="53"/>
      <c r="D50" s="53"/>
      <c r="E50" s="37" t="e">
        <f>#REF!</f>
        <v>#REF!</v>
      </c>
      <c r="F50" s="37">
        <f>F51+F52+F53+F54+F55+F56+F57+F58+F59+F60+F61</f>
        <v>797000</v>
      </c>
      <c r="G50" s="37">
        <f>SUM(G51:G61)</f>
        <v>403000</v>
      </c>
      <c r="H50" s="37">
        <f>H51+H52+H53+H54+H55+H56+H57+H58+H59+H60+H61</f>
        <v>5000</v>
      </c>
      <c r="I50" s="37">
        <f>I51+I52+I53+I54+I55+I56+I57+I58+I59+I60+I61</f>
        <v>105000</v>
      </c>
      <c r="J50" s="23"/>
    </row>
    <row r="51" spans="1:10" ht="12.75">
      <c r="A51" s="39">
        <v>4262</v>
      </c>
      <c r="B51" s="39" t="s">
        <v>7</v>
      </c>
      <c r="C51" s="39"/>
      <c r="D51" s="54"/>
      <c r="E51" s="4">
        <v>5000</v>
      </c>
      <c r="F51" s="56">
        <v>5000</v>
      </c>
      <c r="G51" s="56">
        <v>15000</v>
      </c>
      <c r="H51" s="56">
        <v>5000</v>
      </c>
      <c r="I51" s="56">
        <v>5000</v>
      </c>
      <c r="J51" s="33"/>
    </row>
    <row r="52" spans="1:9" ht="12.75">
      <c r="A52" s="39">
        <v>4264</v>
      </c>
      <c r="B52" s="39" t="s">
        <v>28</v>
      </c>
      <c r="C52" s="39"/>
      <c r="D52" s="39"/>
      <c r="E52" s="4">
        <v>100000</v>
      </c>
      <c r="F52" s="16">
        <v>86000</v>
      </c>
      <c r="G52" s="56">
        <v>86000</v>
      </c>
      <c r="H52" s="16">
        <v>0</v>
      </c>
      <c r="I52" s="16">
        <v>100000</v>
      </c>
    </row>
    <row r="53" spans="1:9" ht="12.75">
      <c r="A53" s="39">
        <v>4264</v>
      </c>
      <c r="B53" s="39" t="s">
        <v>36</v>
      </c>
      <c r="C53" s="39"/>
      <c r="D53" s="39"/>
      <c r="E53" s="4"/>
      <c r="F53" s="57">
        <v>210000</v>
      </c>
      <c r="G53" s="57">
        <v>135000</v>
      </c>
      <c r="H53" s="16">
        <v>0</v>
      </c>
      <c r="I53" s="16">
        <v>0</v>
      </c>
    </row>
    <row r="54" spans="1:9" ht="12.75">
      <c r="A54" s="39">
        <v>4264</v>
      </c>
      <c r="B54" s="39" t="s">
        <v>37</v>
      </c>
      <c r="C54" s="39"/>
      <c r="D54" s="39"/>
      <c r="E54" s="4"/>
      <c r="F54" s="57">
        <v>80000</v>
      </c>
      <c r="G54" s="57">
        <v>46000</v>
      </c>
      <c r="H54" s="16">
        <v>0</v>
      </c>
      <c r="I54" s="16">
        <v>0</v>
      </c>
    </row>
    <row r="55" spans="1:9" ht="12.75" hidden="1">
      <c r="A55" s="39">
        <v>4264</v>
      </c>
      <c r="B55" s="39" t="s">
        <v>19</v>
      </c>
      <c r="C55" s="39"/>
      <c r="D55" s="39"/>
      <c r="E55" s="4"/>
      <c r="F55" s="57">
        <v>0</v>
      </c>
      <c r="G55" s="57"/>
      <c r="H55" s="16"/>
      <c r="I55" s="16"/>
    </row>
    <row r="56" spans="1:9" ht="12.75">
      <c r="A56" s="39">
        <v>4264</v>
      </c>
      <c r="B56" s="39" t="s">
        <v>38</v>
      </c>
      <c r="C56" s="39"/>
      <c r="D56" s="39"/>
      <c r="E56" s="4"/>
      <c r="F56" s="57">
        <v>80000</v>
      </c>
      <c r="G56" s="57">
        <v>0</v>
      </c>
      <c r="H56" s="16">
        <v>0</v>
      </c>
      <c r="I56" s="16">
        <v>0</v>
      </c>
    </row>
    <row r="57" spans="1:9" ht="12.75">
      <c r="A57" s="39">
        <v>4264</v>
      </c>
      <c r="B57" s="39" t="s">
        <v>39</v>
      </c>
      <c r="C57" s="39"/>
      <c r="D57" s="39"/>
      <c r="E57" s="4"/>
      <c r="F57" s="57">
        <v>30000</v>
      </c>
      <c r="G57" s="57">
        <v>0</v>
      </c>
      <c r="H57" s="16">
        <v>0</v>
      </c>
      <c r="I57" s="16">
        <v>0</v>
      </c>
    </row>
    <row r="58" spans="1:9" ht="12.75">
      <c r="A58" s="39">
        <v>4264</v>
      </c>
      <c r="B58" s="39" t="s">
        <v>40</v>
      </c>
      <c r="C58" s="39"/>
      <c r="D58" s="39"/>
      <c r="E58" s="4"/>
      <c r="F58" s="57">
        <v>150000</v>
      </c>
      <c r="G58" s="57">
        <v>86000</v>
      </c>
      <c r="H58" s="16">
        <v>0</v>
      </c>
      <c r="I58" s="16">
        <v>0</v>
      </c>
    </row>
    <row r="59" spans="1:9" ht="12.75">
      <c r="A59" s="39">
        <v>4264</v>
      </c>
      <c r="B59" s="39" t="s">
        <v>41</v>
      </c>
      <c r="C59" s="39"/>
      <c r="D59" s="39"/>
      <c r="E59" s="4"/>
      <c r="F59" s="57">
        <v>35000</v>
      </c>
      <c r="G59" s="57">
        <v>0</v>
      </c>
      <c r="H59" s="16">
        <v>0</v>
      </c>
      <c r="I59" s="16">
        <v>0</v>
      </c>
    </row>
    <row r="60" spans="1:9" ht="12.75">
      <c r="A60" s="39">
        <v>4264</v>
      </c>
      <c r="B60" s="39" t="s">
        <v>42</v>
      </c>
      <c r="C60" s="39"/>
      <c r="D60" s="39"/>
      <c r="E60" s="4">
        <v>30000</v>
      </c>
      <c r="F60" s="57">
        <v>86000</v>
      </c>
      <c r="G60" s="57">
        <v>35000</v>
      </c>
      <c r="H60" s="16">
        <v>0</v>
      </c>
      <c r="I60" s="16">
        <v>0</v>
      </c>
    </row>
    <row r="61" spans="1:9" ht="12.75">
      <c r="A61" s="39">
        <v>4264</v>
      </c>
      <c r="B61" s="39" t="s">
        <v>43</v>
      </c>
      <c r="C61" s="39"/>
      <c r="D61" s="39"/>
      <c r="E61" s="4">
        <v>86000</v>
      </c>
      <c r="F61" s="57">
        <v>35000</v>
      </c>
      <c r="G61" s="57">
        <v>0</v>
      </c>
      <c r="H61" s="16">
        <v>0</v>
      </c>
      <c r="I61" s="16">
        <v>0</v>
      </c>
    </row>
    <row r="62" ht="12.75">
      <c r="A62" s="49"/>
    </row>
    <row r="63" spans="1:7" ht="12.75">
      <c r="A63" s="49"/>
      <c r="F63" s="60" t="s">
        <v>54</v>
      </c>
      <c r="G63" s="60"/>
    </row>
    <row r="64" ht="12.75">
      <c r="A64" s="49" t="s">
        <v>55</v>
      </c>
    </row>
    <row r="65" ht="12.75">
      <c r="A65" s="49" t="s">
        <v>56</v>
      </c>
    </row>
    <row r="66" spans="1:7" ht="12.75">
      <c r="A66" s="49"/>
      <c r="F66" s="60" t="s">
        <v>57</v>
      </c>
      <c r="G66" s="60"/>
    </row>
    <row r="67" ht="12.75">
      <c r="A67" s="49" t="s">
        <v>64</v>
      </c>
    </row>
    <row r="68" ht="12.75">
      <c r="A68" s="5" t="s">
        <v>65</v>
      </c>
    </row>
    <row r="69" ht="12.75">
      <c r="A69" s="5" t="s">
        <v>66</v>
      </c>
    </row>
    <row r="70" ht="12.75">
      <c r="A70" s="49"/>
    </row>
    <row r="71" spans="1:7" ht="12.75">
      <c r="A71" s="49"/>
      <c r="F71" s="60" t="s">
        <v>58</v>
      </c>
      <c r="G71" s="60"/>
    </row>
    <row r="72" ht="12.75">
      <c r="A72" s="5" t="s">
        <v>67</v>
      </c>
    </row>
    <row r="73" ht="12.75">
      <c r="A73" s="5" t="s">
        <v>68</v>
      </c>
    </row>
    <row r="74" ht="12.75">
      <c r="A74" s="49"/>
    </row>
    <row r="75" ht="12.75">
      <c r="A75" s="49" t="s">
        <v>75</v>
      </c>
    </row>
    <row r="76" ht="12.75">
      <c r="A76" s="5" t="s">
        <v>69</v>
      </c>
    </row>
    <row r="77" ht="12.75">
      <c r="A77" s="5" t="s">
        <v>73</v>
      </c>
    </row>
    <row r="78" spans="1:10" ht="12.75">
      <c r="A78" s="66" t="s">
        <v>70</v>
      </c>
      <c r="B78" s="66"/>
      <c r="C78" s="66"/>
      <c r="D78" s="66"/>
      <c r="E78" s="66"/>
      <c r="F78" s="66"/>
      <c r="G78" s="66"/>
      <c r="H78" s="66"/>
      <c r="I78" s="66"/>
      <c r="J78" s="66"/>
    </row>
    <row r="79" spans="1:10" ht="12.75">
      <c r="A79" s="66" t="s">
        <v>71</v>
      </c>
      <c r="B79" s="66"/>
      <c r="C79" s="66"/>
      <c r="D79" s="66"/>
      <c r="E79" s="66"/>
      <c r="F79" s="66"/>
      <c r="G79" s="66"/>
      <c r="H79" s="66"/>
      <c r="I79" s="66"/>
      <c r="J79" s="66"/>
    </row>
    <row r="80" spans="1:10" ht="12.75">
      <c r="A80" s="61" t="s">
        <v>59</v>
      </c>
      <c r="B80" s="61"/>
      <c r="C80" s="61"/>
      <c r="D80" s="61"/>
      <c r="E80" s="61"/>
      <c r="F80" s="61"/>
      <c r="G80" s="61"/>
      <c r="H80" s="61"/>
      <c r="I80" s="61"/>
      <c r="J80" s="61"/>
    </row>
    <row r="81" ht="12.75">
      <c r="A81" s="49"/>
    </row>
    <row r="82" ht="12.75">
      <c r="A82" s="49"/>
    </row>
    <row r="83" ht="12.75">
      <c r="A83" s="49"/>
    </row>
    <row r="84" ht="12.75">
      <c r="A84" s="49"/>
    </row>
    <row r="85" ht="12.75">
      <c r="A85" s="49"/>
    </row>
    <row r="86" ht="12.75">
      <c r="A86" s="49"/>
    </row>
    <row r="87" ht="12.75">
      <c r="A87" s="49"/>
    </row>
    <row r="88" ht="12.75">
      <c r="A88" s="49"/>
    </row>
    <row r="89" ht="12.75">
      <c r="A89" s="49"/>
    </row>
    <row r="90" ht="12.75">
      <c r="A90" s="49"/>
    </row>
    <row r="91" ht="12.75">
      <c r="A91" s="49"/>
    </row>
    <row r="92" ht="12.75">
      <c r="A92" s="49"/>
    </row>
    <row r="93" ht="12.75">
      <c r="A93" s="49"/>
    </row>
    <row r="94" ht="12.75">
      <c r="A94" s="49"/>
    </row>
    <row r="95" ht="12.75">
      <c r="A95" s="49"/>
    </row>
    <row r="96" ht="12.75">
      <c r="A96" s="49"/>
    </row>
    <row r="97" ht="12.75">
      <c r="A97" s="49"/>
    </row>
    <row r="98" ht="12.75">
      <c r="A98" s="49"/>
    </row>
    <row r="99" ht="12.75">
      <c r="A99" s="49"/>
    </row>
    <row r="100" ht="12.75">
      <c r="A100" s="49"/>
    </row>
    <row r="101" ht="12.75">
      <c r="A101" s="49"/>
    </row>
    <row r="102" ht="12.75">
      <c r="A102" s="49"/>
    </row>
    <row r="103" ht="12.75">
      <c r="A103" s="49"/>
    </row>
    <row r="104" ht="12.75">
      <c r="A104" s="49"/>
    </row>
    <row r="105" ht="12.75">
      <c r="A105" s="49"/>
    </row>
    <row r="106" ht="12.75">
      <c r="A106" s="49"/>
    </row>
    <row r="107" ht="12.75">
      <c r="A107" s="49"/>
    </row>
    <row r="108" ht="12.75">
      <c r="A108" s="49"/>
    </row>
    <row r="109" ht="12.75">
      <c r="A109" s="49"/>
    </row>
    <row r="110" ht="12.75">
      <c r="A110" s="49"/>
    </row>
    <row r="111" ht="12.75">
      <c r="A111" s="49"/>
    </row>
    <row r="112" ht="12.75">
      <c r="A112" s="49"/>
    </row>
    <row r="113" ht="12.75">
      <c r="A113" s="49"/>
    </row>
    <row r="114" ht="12.75">
      <c r="A114" s="49"/>
    </row>
    <row r="115" ht="12.75">
      <c r="A115" s="49"/>
    </row>
    <row r="116" ht="12.75">
      <c r="A116" s="49"/>
    </row>
    <row r="117" ht="12.75">
      <c r="A117" s="49"/>
    </row>
    <row r="118" ht="12.75">
      <c r="A118" s="49"/>
    </row>
    <row r="119" ht="12.75">
      <c r="A119" s="49"/>
    </row>
    <row r="120" ht="12.75">
      <c r="A120" s="49"/>
    </row>
    <row r="121" ht="12.75">
      <c r="A121" s="49"/>
    </row>
    <row r="122" ht="12.75">
      <c r="A122" s="49"/>
    </row>
    <row r="123" ht="12.75">
      <c r="A123" s="49"/>
    </row>
    <row r="124" ht="12.75">
      <c r="A124" s="49"/>
    </row>
    <row r="125" ht="12.75">
      <c r="A125" s="49"/>
    </row>
    <row r="126" ht="12.75">
      <c r="A126" s="49"/>
    </row>
    <row r="127" ht="12.75">
      <c r="A127" s="49"/>
    </row>
    <row r="128" ht="12.75">
      <c r="A128" s="49"/>
    </row>
    <row r="129" ht="12.75">
      <c r="A129" s="49"/>
    </row>
    <row r="130" ht="12.75">
      <c r="A130" s="49"/>
    </row>
    <row r="131" ht="12.75">
      <c r="A131" s="49"/>
    </row>
    <row r="132" ht="12.75">
      <c r="A132" s="49"/>
    </row>
    <row r="133" ht="12.75">
      <c r="A133" s="49"/>
    </row>
    <row r="134" ht="12.75">
      <c r="A134" s="49"/>
    </row>
    <row r="135" ht="12.75">
      <c r="A135" s="49"/>
    </row>
    <row r="136" ht="12.75">
      <c r="A136" s="49"/>
    </row>
    <row r="137" ht="12.75">
      <c r="A137" s="49"/>
    </row>
    <row r="138" ht="12.75">
      <c r="A138" s="49"/>
    </row>
    <row r="139" ht="12.75">
      <c r="A139" s="49"/>
    </row>
    <row r="140" ht="12.75">
      <c r="A140" s="49"/>
    </row>
    <row r="141" ht="12.75">
      <c r="A141" s="49"/>
    </row>
    <row r="142" ht="12.75">
      <c r="A142" s="49"/>
    </row>
    <row r="143" ht="12.75">
      <c r="A143" s="49"/>
    </row>
    <row r="144" ht="12.75">
      <c r="A144" s="49"/>
    </row>
    <row r="145" ht="12.75">
      <c r="A145" s="49"/>
    </row>
    <row r="146" ht="12.75">
      <c r="A146" s="49"/>
    </row>
    <row r="147" ht="12.75">
      <c r="A147" s="49"/>
    </row>
    <row r="148" ht="12.75">
      <c r="A148" s="49"/>
    </row>
    <row r="149" ht="12.75">
      <c r="A149" s="49"/>
    </row>
    <row r="150" ht="12.75">
      <c r="A150" s="49"/>
    </row>
    <row r="151" ht="12.75">
      <c r="A151" s="49"/>
    </row>
    <row r="152" ht="12.75">
      <c r="A152" s="49"/>
    </row>
    <row r="153" ht="12.75">
      <c r="A153" s="49"/>
    </row>
    <row r="154" ht="12.75">
      <c r="A154" s="49"/>
    </row>
    <row r="155" ht="12.75">
      <c r="A155" s="49"/>
    </row>
    <row r="156" ht="12.75">
      <c r="A156" s="49"/>
    </row>
    <row r="157" ht="12.75">
      <c r="A157" s="49"/>
    </row>
    <row r="158" ht="12.75">
      <c r="A158" s="49"/>
    </row>
    <row r="159" ht="12.75">
      <c r="A159" s="49"/>
    </row>
    <row r="160" ht="12.75">
      <c r="A160" s="49"/>
    </row>
    <row r="161" ht="12.75">
      <c r="A161" s="49"/>
    </row>
    <row r="162" ht="12.75">
      <c r="A162" s="49"/>
    </row>
    <row r="163" ht="12.75">
      <c r="A163" s="49"/>
    </row>
    <row r="164" ht="12.75">
      <c r="A164" s="49"/>
    </row>
    <row r="165" ht="12.75">
      <c r="A165" s="49"/>
    </row>
    <row r="166" ht="12.75">
      <c r="A166" s="49"/>
    </row>
    <row r="167" ht="12.75">
      <c r="A167" s="49"/>
    </row>
    <row r="168" ht="12.75">
      <c r="A168" s="49"/>
    </row>
    <row r="169" ht="12.75">
      <c r="A169" s="49"/>
    </row>
    <row r="170" ht="12.75">
      <c r="A170" s="49"/>
    </row>
    <row r="171" ht="12.75">
      <c r="A171" s="49"/>
    </row>
    <row r="172" ht="12.75">
      <c r="A172" s="49"/>
    </row>
    <row r="173" ht="12.75">
      <c r="A173" s="49"/>
    </row>
    <row r="174" ht="12.75">
      <c r="A174" s="49"/>
    </row>
    <row r="175" ht="12.75">
      <c r="A175" s="49"/>
    </row>
    <row r="176" ht="12.75">
      <c r="A176" s="49"/>
    </row>
    <row r="177" ht="12.75">
      <c r="A177" s="49"/>
    </row>
    <row r="178" ht="12.75">
      <c r="A178" s="49"/>
    </row>
    <row r="179" ht="12.75">
      <c r="A179" s="49"/>
    </row>
    <row r="180" ht="12.75">
      <c r="A180" s="49"/>
    </row>
    <row r="181" ht="12.75">
      <c r="A181" s="49"/>
    </row>
    <row r="182" ht="12.75">
      <c r="A182" s="49"/>
    </row>
    <row r="183" ht="12.75">
      <c r="A183" s="49"/>
    </row>
    <row r="184" ht="12.75">
      <c r="A184" s="49"/>
    </row>
    <row r="185" ht="12.75">
      <c r="A185" s="49"/>
    </row>
    <row r="186" ht="12.75">
      <c r="A186" s="49"/>
    </row>
    <row r="187" ht="12.75">
      <c r="A187" s="49"/>
    </row>
    <row r="188" ht="12.75">
      <c r="A188" s="49"/>
    </row>
    <row r="189" ht="12.75">
      <c r="A189" s="49"/>
    </row>
    <row r="190" ht="12.75">
      <c r="A190" s="49"/>
    </row>
    <row r="191" ht="12.75">
      <c r="A191" s="49"/>
    </row>
    <row r="192" ht="12.75">
      <c r="A192" s="49"/>
    </row>
    <row r="193" ht="12.75">
      <c r="A193" s="49"/>
    </row>
    <row r="194" ht="12.75">
      <c r="A194" s="49"/>
    </row>
    <row r="195" ht="12.75">
      <c r="A195" s="49"/>
    </row>
    <row r="196" ht="12.75">
      <c r="A196" s="49"/>
    </row>
    <row r="197" ht="12.75">
      <c r="A197" s="49"/>
    </row>
    <row r="198" ht="12.75">
      <c r="A198" s="49"/>
    </row>
    <row r="199" ht="12.75">
      <c r="A199" s="49"/>
    </row>
    <row r="200" ht="12.75">
      <c r="A200" s="49"/>
    </row>
    <row r="201" ht="12.75">
      <c r="A201" s="49"/>
    </row>
    <row r="202" ht="12.75">
      <c r="A202" s="49"/>
    </row>
    <row r="203" ht="12.75">
      <c r="A203" s="49"/>
    </row>
    <row r="204" ht="12.75">
      <c r="A204" s="49"/>
    </row>
    <row r="205" ht="12.75">
      <c r="A205" s="49"/>
    </row>
    <row r="206" ht="12.75">
      <c r="A206" s="49"/>
    </row>
    <row r="207" ht="12.75">
      <c r="A207" s="49"/>
    </row>
    <row r="208" ht="12.75">
      <c r="A208" s="49"/>
    </row>
    <row r="209" ht="12.75">
      <c r="A209" s="49"/>
    </row>
    <row r="210" ht="12.75">
      <c r="A210" s="49"/>
    </row>
    <row r="211" ht="12.75">
      <c r="A211" s="49"/>
    </row>
    <row r="212" ht="12.75">
      <c r="A212" s="49"/>
    </row>
    <row r="213" ht="12.75">
      <c r="A213" s="49"/>
    </row>
    <row r="214" ht="12.75">
      <c r="A214" s="49"/>
    </row>
    <row r="215" ht="12.75">
      <c r="A215" s="49"/>
    </row>
    <row r="216" ht="12.75">
      <c r="A216" s="49"/>
    </row>
    <row r="217" ht="12.75">
      <c r="A217" s="49"/>
    </row>
    <row r="218" ht="12.75">
      <c r="A218" s="49"/>
    </row>
    <row r="219" ht="12.75">
      <c r="A219" s="49"/>
    </row>
    <row r="220" ht="12.75">
      <c r="A220" s="49"/>
    </row>
    <row r="221" ht="12.75">
      <c r="A221" s="49"/>
    </row>
    <row r="222" ht="12.75">
      <c r="A222" s="49"/>
    </row>
    <row r="223" ht="12.75">
      <c r="A223" s="49"/>
    </row>
    <row r="224" ht="12.75">
      <c r="A224" s="49"/>
    </row>
    <row r="225" ht="12.75">
      <c r="A225" s="49"/>
    </row>
    <row r="226" ht="12.75">
      <c r="A226" s="49"/>
    </row>
  </sheetData>
  <sheetProtection/>
  <mergeCells count="6">
    <mergeCell ref="A80:J80"/>
    <mergeCell ref="A4:L4"/>
    <mergeCell ref="B31:D31"/>
    <mergeCell ref="A78:J78"/>
    <mergeCell ref="A79:J79"/>
    <mergeCell ref="A5:J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korisnik</cp:lastModifiedBy>
  <cp:lastPrinted>2013-12-15T13:36:24Z</cp:lastPrinted>
  <dcterms:created xsi:type="dcterms:W3CDTF">2009-10-25T14:18:30Z</dcterms:created>
  <dcterms:modified xsi:type="dcterms:W3CDTF">2014-01-15T19:23:44Z</dcterms:modified>
  <cp:category/>
  <cp:version/>
  <cp:contentType/>
  <cp:contentStatus/>
</cp:coreProperties>
</file>